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en_skoroszyt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cff2545fe78b728/Dokumenty/"/>
    </mc:Choice>
  </mc:AlternateContent>
  <xr:revisionPtr revIDLastSave="3" documentId="8_{FF455416-3291-4E9E-BBB4-80CA8E9339CC}" xr6:coauthVersionLast="47" xr6:coauthVersionMax="47" xr10:uidLastSave="{ED4F9648-EA72-4087-959B-2D6E03947C85}"/>
  <bookViews>
    <workbookView xWindow="-110" yWindow="-110" windowWidth="19420" windowHeight="10420" xr2:uid="{F58DA79F-DB29-4C66-939D-03222838AF5B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" i="1" l="1"/>
  <c r="A15" i="1" s="1"/>
  <c r="B15" i="1" s="1"/>
  <c r="B7" i="1"/>
  <c r="A10" i="1" s="1"/>
  <c r="A16" i="1" l="1"/>
  <c r="A9" i="1"/>
  <c r="B8" i="1"/>
  <c r="B10" i="1" s="1"/>
  <c r="B12" i="1"/>
  <c r="A17" i="1" l="1"/>
  <c r="B16" i="1"/>
  <c r="B9" i="1"/>
  <c r="B17" i="1" l="1"/>
  <c r="A18" i="1"/>
  <c r="A19" i="1" l="1"/>
  <c r="B18" i="1"/>
  <c r="B19" i="1" l="1"/>
  <c r="A20" i="1"/>
  <c r="B20" i="1" l="1"/>
  <c r="A21" i="1"/>
  <c r="B21" i="1" l="1"/>
  <c r="A22" i="1"/>
  <c r="A23" i="1" l="1"/>
  <c r="B22" i="1"/>
  <c r="B23" i="1" l="1"/>
  <c r="A24" i="1"/>
  <c r="A25" i="1" l="1"/>
  <c r="B24" i="1"/>
  <c r="A26" i="1" l="1"/>
  <c r="B25" i="1"/>
  <c r="A27" i="1" l="1"/>
  <c r="B26" i="1"/>
  <c r="A28" i="1" l="1"/>
  <c r="B27" i="1"/>
  <c r="B28" i="1" l="1"/>
  <c r="A29" i="1"/>
  <c r="B29" i="1" l="1"/>
  <c r="A30" i="1"/>
  <c r="B30" i="1" l="1"/>
  <c r="A31" i="1"/>
  <c r="A32" i="1" l="1"/>
  <c r="B31" i="1"/>
  <c r="B32" i="1" l="1"/>
  <c r="A33" i="1"/>
  <c r="B33" i="1" l="1"/>
  <c r="A34" i="1"/>
  <c r="A35" i="1" l="1"/>
  <c r="B35" i="1" s="1"/>
  <c r="B3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Martunia</author>
  </authors>
  <commentList>
    <comment ref="B3" authorId="0" shapeId="0" xr:uid="{9F56B923-4C6F-4335-926F-1E5165F0E8EA}">
      <text>
        <r>
          <rPr>
            <b/>
            <sz val="9"/>
            <color indexed="81"/>
            <rFont val="Tahoma"/>
            <family val="2"/>
            <charset val="238"/>
          </rPr>
          <t xml:space="preserve">Wskazówka:
</t>
        </r>
        <r>
          <rPr>
            <sz val="9"/>
            <color indexed="81"/>
            <rFont val="Tahoma"/>
            <family val="2"/>
            <charset val="238"/>
          </rPr>
          <t xml:space="preserve">współczynnik kwadratowy
</t>
        </r>
      </text>
    </comment>
    <comment ref="B4" authorId="0" shapeId="0" xr:uid="{F65BDBA6-0106-448F-859E-E42947823A21}">
      <text>
        <r>
          <rPr>
            <b/>
            <sz val="9"/>
            <color indexed="81"/>
            <rFont val="Tahoma"/>
            <family val="2"/>
            <charset val="238"/>
          </rPr>
          <t xml:space="preserve">Wskazówka:
</t>
        </r>
        <r>
          <rPr>
            <sz val="9"/>
            <color indexed="81"/>
            <rFont val="Tahoma"/>
            <family val="2"/>
            <charset val="238"/>
          </rPr>
          <t>współczynnik liniowy</t>
        </r>
      </text>
    </comment>
    <comment ref="B5" authorId="0" shapeId="0" xr:uid="{F47C7C01-A110-4B10-8030-24119DF8BF9B}">
      <text>
        <r>
          <rPr>
            <b/>
            <sz val="9"/>
            <color indexed="81"/>
            <rFont val="Tahoma"/>
            <family val="2"/>
            <charset val="238"/>
          </rPr>
          <t xml:space="preserve">Wskazówka:
</t>
        </r>
        <r>
          <rPr>
            <sz val="9"/>
            <color indexed="81"/>
            <rFont val="Tahoma"/>
            <family val="2"/>
            <charset val="238"/>
          </rPr>
          <t>współczynnik stały</t>
        </r>
      </text>
    </comment>
    <comment ref="B7" authorId="0" shapeId="0" xr:uid="{C91DCA69-CE2D-4EC2-8DBD-C56DA3CF4DD3}">
      <text>
        <r>
          <rPr>
            <b/>
            <sz val="9"/>
            <color indexed="81"/>
            <rFont val="Tahoma"/>
            <charset val="1"/>
          </rPr>
          <t>Wskazówka:</t>
        </r>
        <r>
          <rPr>
            <sz val="9"/>
            <color indexed="81"/>
            <rFont val="Tahoma"/>
            <charset val="1"/>
          </rPr>
          <t xml:space="preserve">
Napisz formułę, aby obliczyć wyróżnik trójmianu kwadratowego (Δ)</t>
        </r>
      </text>
    </comment>
    <comment ref="B8" authorId="0" shapeId="0" xr:uid="{88A8E610-C564-46D7-8111-F1F6D5E4D28A}">
      <text>
        <r>
          <rPr>
            <b/>
            <sz val="9"/>
            <color indexed="81"/>
            <rFont val="Tahoma"/>
            <family val="2"/>
            <charset val="238"/>
          </rPr>
          <t xml:space="preserve">Wskazówka:
</t>
        </r>
        <r>
          <rPr>
            <sz val="9"/>
            <color indexed="81"/>
            <rFont val="Tahoma"/>
            <family val="2"/>
            <charset val="238"/>
          </rPr>
          <t xml:space="preserve">Napisz formułę obliczającą wartość pierwiastka z wyróżnika trójmianu kwadratowego
</t>
        </r>
      </text>
    </comment>
    <comment ref="A9" authorId="0" shapeId="0" xr:uid="{C4D9F0F5-DA1C-4F04-B5DD-9A240909DF3D}">
      <text>
        <r>
          <rPr>
            <b/>
            <sz val="9"/>
            <color indexed="81"/>
            <rFont val="Tahoma"/>
            <family val="2"/>
            <charset val="238"/>
          </rPr>
          <t xml:space="preserve">Wskazówka:
</t>
        </r>
        <r>
          <rPr>
            <sz val="9"/>
            <color indexed="81"/>
            <rFont val="Tahoma"/>
            <family val="2"/>
            <charset val="238"/>
          </rPr>
          <t xml:space="preserve">Wyświetl:
- x_1 gdy Δ&gt;0,
- x_0 gdy Δ=0,
- pusta komórka gdy Δ&lt;0
</t>
        </r>
      </text>
    </comment>
    <comment ref="B9" authorId="0" shapeId="0" xr:uid="{CADE3DA2-D2D3-409A-93EF-E270B41091F2}">
      <text>
        <r>
          <rPr>
            <b/>
            <sz val="9"/>
            <color indexed="81"/>
            <rFont val="Tahoma"/>
            <family val="2"/>
            <charset val="238"/>
          </rPr>
          <t>Wskazówka:</t>
        </r>
        <r>
          <rPr>
            <sz val="9"/>
            <color indexed="81"/>
            <rFont val="Tahoma"/>
            <family val="2"/>
            <charset val="238"/>
          </rPr>
          <t xml:space="preserve">
Napisz formułę, aby wyświetlała się wartość:
- x_1 gdy Δ&gt;0, 
- x_0 gdy Δ=0, 
komunikat:
"brak pierwiastka" gdy Δ&lt;0
</t>
        </r>
      </text>
    </comment>
    <comment ref="A10" authorId="0" shapeId="0" xr:uid="{F3C70931-4B28-4F9B-B222-B7BFF36CB9B7}">
      <text>
        <r>
          <rPr>
            <b/>
            <sz val="9"/>
            <color indexed="81"/>
            <rFont val="Tahoma"/>
            <family val="2"/>
            <charset val="238"/>
          </rPr>
          <t xml:space="preserve">Wskazówka:
</t>
        </r>
        <r>
          <rPr>
            <sz val="9"/>
            <color indexed="81"/>
            <rFont val="Tahoma"/>
            <family val="2"/>
            <charset val="238"/>
          </rPr>
          <t>Wyświetl: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>- x_2 gdy Δ&gt;0,
- pusta komórka gdy Δ&lt;0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0" authorId="0" shapeId="0" xr:uid="{5D238D94-99FC-45FB-8E43-33FF76845D16}">
      <text>
        <r>
          <rPr>
            <sz val="9"/>
            <color indexed="81"/>
            <rFont val="Tahoma"/>
            <family val="2"/>
            <charset val="238"/>
          </rPr>
          <t xml:space="preserve">Wskazówka:
Napisz formułę, aby wyświetlała się wartość:
- x_2 gdy Δ&gt;0, 
lub pusta komórka, gdy Δ&lt;0.
</t>
        </r>
      </text>
    </comment>
    <comment ref="B11" authorId="0" shapeId="0" xr:uid="{33D93542-7858-4BFD-B6AC-B5117137E421}">
      <text>
        <r>
          <rPr>
            <b/>
            <sz val="9"/>
            <color indexed="81"/>
            <rFont val="Tahoma"/>
            <family val="2"/>
            <charset val="238"/>
          </rPr>
          <t>Wskazówka:</t>
        </r>
        <r>
          <rPr>
            <sz val="9"/>
            <color indexed="81"/>
            <rFont val="Tahoma"/>
            <family val="2"/>
            <charset val="238"/>
          </rPr>
          <t xml:space="preserve">
Formuła obliczająca współrzędną x wierzcholka.</t>
        </r>
      </text>
    </comment>
    <comment ref="B12" authorId="0" shapeId="0" xr:uid="{AC10497B-E537-4D2C-B940-682B874270E1}">
      <text>
        <r>
          <rPr>
            <b/>
            <sz val="9"/>
            <color indexed="81"/>
            <rFont val="Tahoma"/>
            <family val="2"/>
            <charset val="238"/>
          </rPr>
          <t>Wskazówka:</t>
        </r>
        <r>
          <rPr>
            <sz val="9"/>
            <color indexed="81"/>
            <rFont val="Tahoma"/>
            <family val="2"/>
            <charset val="238"/>
          </rPr>
          <t xml:space="preserve">
Fromuła obliczająca współrzędną y wierzchołka paraboli.</t>
        </r>
      </text>
    </comment>
    <comment ref="B13" authorId="0" shapeId="0" xr:uid="{383D3D3C-CEEB-4311-8530-EAEFADF37A58}">
      <text>
        <r>
          <rPr>
            <b/>
            <sz val="9"/>
            <color indexed="81"/>
            <rFont val="Tahoma"/>
            <family val="2"/>
            <charset val="238"/>
          </rPr>
          <t xml:space="preserve">Wskazówka:
</t>
        </r>
        <r>
          <rPr>
            <sz val="9"/>
            <color indexed="81"/>
            <rFont val="Tahoma"/>
            <family val="2"/>
            <charset val="238"/>
          </rPr>
          <t xml:space="preserve">Krok z jakim obliczane sa punkty w- przedziale [x_w-2; x_w+2] - tabela poniżej
</t>
        </r>
      </text>
    </comment>
    <comment ref="B15" authorId="0" shapeId="0" xr:uid="{8B0D4DAC-46F6-440A-970A-41485260EBCC}">
      <text>
        <r>
          <rPr>
            <b/>
            <sz val="9"/>
            <color indexed="81"/>
            <rFont val="Tahoma"/>
            <family val="2"/>
            <charset val="238"/>
          </rPr>
          <t xml:space="preserve">Wskazówka:
</t>
        </r>
        <r>
          <rPr>
            <sz val="9"/>
            <color indexed="81"/>
            <rFont val="Tahoma"/>
            <family val="2"/>
            <charset val="238"/>
          </rPr>
          <t xml:space="preserve">Obliczamy wartość funkcji dla argumentu w kolumnie x
</t>
        </r>
      </text>
    </comment>
  </commentList>
</comments>
</file>

<file path=xl/sharedStrings.xml><?xml version="1.0" encoding="utf-8"?>
<sst xmlns="http://schemas.openxmlformats.org/spreadsheetml/2006/main" count="13" uniqueCount="13">
  <si>
    <t>a=</t>
  </si>
  <si>
    <t>b=</t>
  </si>
  <si>
    <t>c=</t>
  </si>
  <si>
    <t>Dane:</t>
  </si>
  <si>
    <t>Obliczenia:</t>
  </si>
  <si>
    <t>x_w=</t>
  </si>
  <si>
    <t>y_w=</t>
  </si>
  <si>
    <t>Δ=</t>
  </si>
  <si>
    <t>Δ^(1/2)=</t>
  </si>
  <si>
    <t>x</t>
  </si>
  <si>
    <t>y</t>
  </si>
  <si>
    <t>h=</t>
  </si>
  <si>
    <r>
      <rPr>
        <b/>
        <sz val="11"/>
        <color theme="1"/>
        <rFont val="Calibri"/>
        <family val="2"/>
        <charset val="238"/>
        <scheme val="minor"/>
      </rPr>
      <t xml:space="preserve">Zadanie: </t>
    </r>
    <r>
      <rPr>
        <sz val="11"/>
        <color theme="1"/>
        <rFont val="Calibri"/>
        <family val="2"/>
        <charset val="238"/>
        <scheme val="minor"/>
      </rPr>
      <t>Przygotuj formuły do obliczania:                   - rozwiązań trójmianu kwadratowego,                 -  współrzędnych wierzchołka paraboli,    oraz przedstaw parabole na wykresie w przedziale x</t>
    </r>
    <r>
      <rPr>
        <sz val="11"/>
        <color theme="1"/>
        <rFont val="Calibri"/>
        <family val="2"/>
        <charset val="238"/>
      </rPr>
      <t>ϵ</t>
    </r>
    <r>
      <rPr>
        <sz val="11"/>
        <color theme="1"/>
        <rFont val="Calibri"/>
        <family val="2"/>
        <charset val="238"/>
        <scheme val="minor"/>
      </rPr>
      <t xml:space="preserve"> [x_w2; x_w+2]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</si>
</sst>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2" xfId="0" applyBorder="1"/>
    <xf numFmtId="0" fontId="0" fillId="0" borderId="4" xfId="0" applyBorder="1"/>
    <xf numFmtId="0" fontId="0" fillId="0" borderId="6" xfId="0" applyBorder="1"/>
    <xf numFmtId="0" fontId="0" fillId="0" borderId="1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3" xfId="0" applyFont="1" applyBorder="1" applyAlignment="1">
      <alignment horizontal="right" wrapText="1"/>
    </xf>
    <xf numFmtId="0" fontId="0" fillId="0" borderId="4" xfId="0" applyBorder="1" applyAlignment="1">
      <alignment wrapText="1"/>
    </xf>
    <xf numFmtId="0" fontId="0" fillId="0" borderId="3" xfId="0" applyBorder="1" applyAlignment="1">
      <alignment horizontal="right" wrapText="1"/>
    </xf>
    <xf numFmtId="0" fontId="0" fillId="0" borderId="10" xfId="0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3" xfId="0" applyBorder="1"/>
    <xf numFmtId="0" fontId="0" fillId="0" borderId="5" xfId="0" applyBorder="1"/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9" xfId="0" applyBorder="1" applyAlignment="1">
      <alignment horizontal="left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Arkusz1!$B$1:$B$14</c:f>
              <c:strCache>
                <c:ptCount val="14"/>
                <c:pt idx="0">
                  <c:v>Zadanie: Przygotuj formuły do obliczania:                   - rozwiązań trójmianu kwadratowego,                 -  współrzędnych wierzchołka paraboli,    oraz przedstaw parabole na wykresie w przedziale xϵ [x_w2; x_w+2]</c:v>
                </c:pt>
                <c:pt idx="1">
                  <c:v>Dane:</c:v>
                </c:pt>
                <c:pt idx="2">
                  <c:v>2</c:v>
                </c:pt>
                <c:pt idx="3">
                  <c:v>8</c:v>
                </c:pt>
                <c:pt idx="4">
                  <c:v>4</c:v>
                </c:pt>
                <c:pt idx="5">
                  <c:v>Obliczenia:</c:v>
                </c:pt>
                <c:pt idx="6">
                  <c:v>32</c:v>
                </c:pt>
                <c:pt idx="7">
                  <c:v>5,656854249</c:v>
                </c:pt>
                <c:pt idx="8">
                  <c:v>-3,414213562</c:v>
                </c:pt>
                <c:pt idx="9">
                  <c:v>-0,585786438</c:v>
                </c:pt>
                <c:pt idx="10">
                  <c:v>-2</c:v>
                </c:pt>
                <c:pt idx="11">
                  <c:v>-4</c:v>
                </c:pt>
                <c:pt idx="12">
                  <c:v>0,2</c:v>
                </c:pt>
                <c:pt idx="13">
                  <c:v>y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Arkusz1!$A$15:$A$35</c:f>
              <c:numCache>
                <c:formatCode>General</c:formatCode>
                <c:ptCount val="21"/>
                <c:pt idx="0">
                  <c:v>-4</c:v>
                </c:pt>
                <c:pt idx="1">
                  <c:v>-3.8</c:v>
                </c:pt>
                <c:pt idx="2">
                  <c:v>-3.5999999999999996</c:v>
                </c:pt>
                <c:pt idx="3">
                  <c:v>-3.3999999999999995</c:v>
                </c:pt>
                <c:pt idx="4">
                  <c:v>-3.1999999999999993</c:v>
                </c:pt>
                <c:pt idx="5">
                  <c:v>-2.9999999999999991</c:v>
                </c:pt>
                <c:pt idx="6">
                  <c:v>-2.7999999999999989</c:v>
                </c:pt>
                <c:pt idx="7">
                  <c:v>-2.5999999999999988</c:v>
                </c:pt>
                <c:pt idx="8">
                  <c:v>-2.3999999999999986</c:v>
                </c:pt>
                <c:pt idx="9">
                  <c:v>-2.1999999999999984</c:v>
                </c:pt>
                <c:pt idx="10">
                  <c:v>-1.9999999999999984</c:v>
                </c:pt>
                <c:pt idx="11">
                  <c:v>-1.7999999999999985</c:v>
                </c:pt>
                <c:pt idx="12">
                  <c:v>-1.5999999999999985</c:v>
                </c:pt>
                <c:pt idx="13">
                  <c:v>-1.3999999999999986</c:v>
                </c:pt>
                <c:pt idx="14">
                  <c:v>-1.1999999999999986</c:v>
                </c:pt>
                <c:pt idx="15">
                  <c:v>-0.99999999999999867</c:v>
                </c:pt>
                <c:pt idx="16">
                  <c:v>-0.79999999999999871</c:v>
                </c:pt>
                <c:pt idx="17">
                  <c:v>-0.59999999999999876</c:v>
                </c:pt>
                <c:pt idx="18">
                  <c:v>-0.39999999999999875</c:v>
                </c:pt>
                <c:pt idx="19">
                  <c:v>-0.19999999999999873</c:v>
                </c:pt>
                <c:pt idx="20">
                  <c:v>1.27675647831893E-15</c:v>
                </c:pt>
              </c:numCache>
            </c:numRef>
          </c:xVal>
          <c:yVal>
            <c:numRef>
              <c:f>Arkusz1!$B$15:$B$35</c:f>
              <c:numCache>
                <c:formatCode>General</c:formatCode>
                <c:ptCount val="21"/>
                <c:pt idx="0">
                  <c:v>4</c:v>
                </c:pt>
                <c:pt idx="1">
                  <c:v>2.4800000000000004</c:v>
                </c:pt>
                <c:pt idx="2">
                  <c:v>1.1199999999999974</c:v>
                </c:pt>
                <c:pt idx="3">
                  <c:v>-8.0000000000001847E-2</c:v>
                </c:pt>
                <c:pt idx="4">
                  <c:v>-1.1200000000000045</c:v>
                </c:pt>
                <c:pt idx="5">
                  <c:v>-2.0000000000000036</c:v>
                </c:pt>
                <c:pt idx="6">
                  <c:v>-2.7200000000000042</c:v>
                </c:pt>
                <c:pt idx="7">
                  <c:v>-3.2800000000000029</c:v>
                </c:pt>
                <c:pt idx="8">
                  <c:v>-3.6800000000000015</c:v>
                </c:pt>
                <c:pt idx="9">
                  <c:v>-3.9200000000000017</c:v>
                </c:pt>
                <c:pt idx="10">
                  <c:v>-4</c:v>
                </c:pt>
                <c:pt idx="11">
                  <c:v>-3.919999999999999</c:v>
                </c:pt>
                <c:pt idx="12">
                  <c:v>-3.6799999999999979</c:v>
                </c:pt>
                <c:pt idx="13">
                  <c:v>-3.2799999999999967</c:v>
                </c:pt>
                <c:pt idx="14">
                  <c:v>-2.7199999999999953</c:v>
                </c:pt>
                <c:pt idx="15">
                  <c:v>-1.9999999999999947</c:v>
                </c:pt>
                <c:pt idx="16">
                  <c:v>-1.1199999999999939</c:v>
                </c:pt>
                <c:pt idx="17">
                  <c:v>-7.9999999999992966E-2</c:v>
                </c:pt>
                <c:pt idx="18">
                  <c:v>1.1200000000000081</c:v>
                </c:pt>
                <c:pt idx="19">
                  <c:v>2.4800000000000093</c:v>
                </c:pt>
                <c:pt idx="20">
                  <c:v>4.0000000000000107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D17-4D89-8DC1-E37EA1FE3D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9650592"/>
        <c:axId val="309658152"/>
      </c:scatterChart>
      <c:valAx>
        <c:axId val="3096505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09658152"/>
        <c:crosses val="autoZero"/>
        <c:crossBetween val="midCat"/>
      </c:valAx>
      <c:valAx>
        <c:axId val="309658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096505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0</xdr:row>
      <xdr:rowOff>347662</xdr:rowOff>
    </xdr:from>
    <xdr:to>
      <xdr:col>10</xdr:col>
      <xdr:colOff>323850</xdr:colOff>
      <xdr:row>10</xdr:row>
      <xdr:rowOff>33337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9BC8CF35-5233-E4EA-081C-6623FCE449B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990499-B01B-4A17-90D8-F528AD8304C2}">
  <sheetPr codeName="Arkusz1"/>
  <dimension ref="A1:B35"/>
  <sheetViews>
    <sheetView tabSelected="1" workbookViewId="0">
      <selection sqref="A1:B1"/>
    </sheetView>
  </sheetViews>
  <sheetFormatPr defaultRowHeight="14.5" x14ac:dyDescent="0.35"/>
  <cols>
    <col min="1" max="1" width="15.1796875" customWidth="1"/>
    <col min="2" max="2" width="24.453125" customWidth="1"/>
  </cols>
  <sheetData>
    <row r="1" spans="1:2" ht="100.5" customHeight="1" thickBot="1" x14ac:dyDescent="0.4">
      <c r="A1" s="23" t="s">
        <v>12</v>
      </c>
      <c r="B1" s="23"/>
    </row>
    <row r="2" spans="1:2" ht="15" thickBot="1" x14ac:dyDescent="0.4">
      <c r="A2" s="21" t="s">
        <v>3</v>
      </c>
      <c r="B2" s="22"/>
    </row>
    <row r="3" spans="1:2" x14ac:dyDescent="0.35">
      <c r="A3" s="4" t="s">
        <v>0</v>
      </c>
      <c r="B3" s="7">
        <v>2</v>
      </c>
    </row>
    <row r="4" spans="1:2" x14ac:dyDescent="0.35">
      <c r="A4" s="5" t="s">
        <v>1</v>
      </c>
      <c r="B4" s="8">
        <v>8</v>
      </c>
    </row>
    <row r="5" spans="1:2" ht="15" thickBot="1" x14ac:dyDescent="0.4">
      <c r="A5" s="6" t="s">
        <v>2</v>
      </c>
      <c r="B5" s="9">
        <v>4</v>
      </c>
    </row>
    <row r="6" spans="1:2" ht="15" thickBot="1" x14ac:dyDescent="0.4">
      <c r="A6" s="21" t="s">
        <v>4</v>
      </c>
      <c r="B6" s="22"/>
    </row>
    <row r="7" spans="1:2" x14ac:dyDescent="0.35">
      <c r="A7" s="10" t="s">
        <v>7</v>
      </c>
      <c r="B7" s="1">
        <f>B4^2-4*B3*B5</f>
        <v>32</v>
      </c>
    </row>
    <row r="8" spans="1:2" ht="18" customHeight="1" x14ac:dyDescent="0.35">
      <c r="A8" s="11" t="s">
        <v>8</v>
      </c>
      <c r="B8" s="12">
        <f>IF(B7&gt;=0,SQRT(B7),"delta&lt;0")</f>
        <v>5.6568542494923806</v>
      </c>
    </row>
    <row r="9" spans="1:2" ht="15" customHeight="1" x14ac:dyDescent="0.35">
      <c r="A9" s="13" t="str">
        <f>IF(B7&gt;0,"x_1=",IF(B7=0,"x_0="," "))</f>
        <v>x_1=</v>
      </c>
      <c r="B9" s="12">
        <f>IF(B7&gt;0,(-B4-B8)/(2*B3),IF(B7=0,(-B4)/(2*B3),"brak rozwiązań"))</f>
        <v>-3.4142135623730949</v>
      </c>
    </row>
    <row r="10" spans="1:2" x14ac:dyDescent="0.35">
      <c r="A10" s="5" t="str">
        <f>IF(B7&gt;0,"x_2="," ")</f>
        <v>x_2=</v>
      </c>
      <c r="B10" s="2">
        <f>IF(B7&gt;0,(-B4+B8)/(2*B3)," ")</f>
        <v>-0.58578643762690485</v>
      </c>
    </row>
    <row r="11" spans="1:2" x14ac:dyDescent="0.35">
      <c r="A11" s="5" t="s">
        <v>5</v>
      </c>
      <c r="B11" s="2">
        <f>(-B4)/(2*B3)</f>
        <v>-2</v>
      </c>
    </row>
    <row r="12" spans="1:2" ht="15" thickBot="1" x14ac:dyDescent="0.4">
      <c r="A12" s="6" t="s">
        <v>6</v>
      </c>
      <c r="B12" s="3">
        <f>-B7/(4*B3)</f>
        <v>-4</v>
      </c>
    </row>
    <row r="13" spans="1:2" ht="15" thickBot="1" x14ac:dyDescent="0.4">
      <c r="A13" s="14" t="s">
        <v>11</v>
      </c>
      <c r="B13">
        <v>0.2</v>
      </c>
    </row>
    <row r="14" spans="1:2" ht="15" thickBot="1" x14ac:dyDescent="0.4">
      <c r="A14" s="15" t="s">
        <v>9</v>
      </c>
      <c r="B14" s="16" t="s">
        <v>10</v>
      </c>
    </row>
    <row r="15" spans="1:2" x14ac:dyDescent="0.35">
      <c r="A15" s="17">
        <f>B11-2</f>
        <v>-4</v>
      </c>
      <c r="B15" s="18">
        <f>$B$3*A15^2+$B$4*A15+$B$5</f>
        <v>4</v>
      </c>
    </row>
    <row r="16" spans="1:2" x14ac:dyDescent="0.35">
      <c r="A16" s="19">
        <f>A15+$B$13</f>
        <v>-3.8</v>
      </c>
      <c r="B16" s="2">
        <f>$B$3*A16^2+$B$4*A16+$B$5</f>
        <v>2.4800000000000004</v>
      </c>
    </row>
    <row r="17" spans="1:2" x14ac:dyDescent="0.35">
      <c r="A17" s="19">
        <f t="shared" ref="A17:A29" si="0">A16+$B$13</f>
        <v>-3.5999999999999996</v>
      </c>
      <c r="B17" s="2">
        <f t="shared" ref="B17:B35" si="1">$B$3*A17^2+$B$4*A17+$B$5</f>
        <v>1.1199999999999974</v>
      </c>
    </row>
    <row r="18" spans="1:2" x14ac:dyDescent="0.35">
      <c r="A18" s="19">
        <f t="shared" si="0"/>
        <v>-3.3999999999999995</v>
      </c>
      <c r="B18" s="2">
        <f t="shared" si="1"/>
        <v>-8.0000000000001847E-2</v>
      </c>
    </row>
    <row r="19" spans="1:2" x14ac:dyDescent="0.35">
      <c r="A19" s="19">
        <f t="shared" si="0"/>
        <v>-3.1999999999999993</v>
      </c>
      <c r="B19" s="2">
        <f t="shared" si="1"/>
        <v>-1.1200000000000045</v>
      </c>
    </row>
    <row r="20" spans="1:2" x14ac:dyDescent="0.35">
      <c r="A20" s="19">
        <f t="shared" si="0"/>
        <v>-2.9999999999999991</v>
      </c>
      <c r="B20" s="2">
        <f t="shared" si="1"/>
        <v>-2.0000000000000036</v>
      </c>
    </row>
    <row r="21" spans="1:2" x14ac:dyDescent="0.35">
      <c r="A21" s="19">
        <f t="shared" si="0"/>
        <v>-2.7999999999999989</v>
      </c>
      <c r="B21" s="2">
        <f t="shared" si="1"/>
        <v>-2.7200000000000042</v>
      </c>
    </row>
    <row r="22" spans="1:2" x14ac:dyDescent="0.35">
      <c r="A22" s="19">
        <f t="shared" si="0"/>
        <v>-2.5999999999999988</v>
      </c>
      <c r="B22" s="2">
        <f t="shared" si="1"/>
        <v>-3.2800000000000029</v>
      </c>
    </row>
    <row r="23" spans="1:2" x14ac:dyDescent="0.35">
      <c r="A23" s="19">
        <f t="shared" si="0"/>
        <v>-2.3999999999999986</v>
      </c>
      <c r="B23" s="2">
        <f t="shared" si="1"/>
        <v>-3.6800000000000015</v>
      </c>
    </row>
    <row r="24" spans="1:2" x14ac:dyDescent="0.35">
      <c r="A24" s="19">
        <f t="shared" si="0"/>
        <v>-2.1999999999999984</v>
      </c>
      <c r="B24" s="2">
        <f t="shared" si="1"/>
        <v>-3.9200000000000017</v>
      </c>
    </row>
    <row r="25" spans="1:2" x14ac:dyDescent="0.35">
      <c r="A25" s="19">
        <f t="shared" si="0"/>
        <v>-1.9999999999999984</v>
      </c>
      <c r="B25" s="2">
        <f t="shared" si="1"/>
        <v>-4</v>
      </c>
    </row>
    <row r="26" spans="1:2" x14ac:dyDescent="0.35">
      <c r="A26" s="19">
        <f t="shared" si="0"/>
        <v>-1.7999999999999985</v>
      </c>
      <c r="B26" s="2">
        <f t="shared" si="1"/>
        <v>-3.919999999999999</v>
      </c>
    </row>
    <row r="27" spans="1:2" x14ac:dyDescent="0.35">
      <c r="A27" s="19">
        <f t="shared" si="0"/>
        <v>-1.5999999999999985</v>
      </c>
      <c r="B27" s="2">
        <f t="shared" si="1"/>
        <v>-3.6799999999999979</v>
      </c>
    </row>
    <row r="28" spans="1:2" x14ac:dyDescent="0.35">
      <c r="A28" s="19">
        <f t="shared" si="0"/>
        <v>-1.3999999999999986</v>
      </c>
      <c r="B28" s="2">
        <f t="shared" si="1"/>
        <v>-3.2799999999999967</v>
      </c>
    </row>
    <row r="29" spans="1:2" x14ac:dyDescent="0.35">
      <c r="A29" s="19">
        <f t="shared" si="0"/>
        <v>-1.1999999999999986</v>
      </c>
      <c r="B29" s="2">
        <f t="shared" si="1"/>
        <v>-2.7199999999999953</v>
      </c>
    </row>
    <row r="30" spans="1:2" x14ac:dyDescent="0.35">
      <c r="A30" s="19">
        <f>A29+$B$13</f>
        <v>-0.99999999999999867</v>
      </c>
      <c r="B30" s="2">
        <f>$B$3*A30^2+$B$4*A30+$B$5</f>
        <v>-1.9999999999999947</v>
      </c>
    </row>
    <row r="31" spans="1:2" x14ac:dyDescent="0.35">
      <c r="A31" s="19">
        <f t="shared" ref="A31:A32" si="2">A30+$B$13</f>
        <v>-0.79999999999999871</v>
      </c>
      <c r="B31" s="2">
        <f t="shared" si="1"/>
        <v>-1.1199999999999939</v>
      </c>
    </row>
    <row r="32" spans="1:2" x14ac:dyDescent="0.35">
      <c r="A32" s="19">
        <f t="shared" si="2"/>
        <v>-0.59999999999999876</v>
      </c>
      <c r="B32" s="2">
        <f t="shared" si="1"/>
        <v>-7.9999999999992966E-2</v>
      </c>
    </row>
    <row r="33" spans="1:2" x14ac:dyDescent="0.35">
      <c r="A33" s="19">
        <f>A32+$B$13</f>
        <v>-0.39999999999999875</v>
      </c>
      <c r="B33" s="2">
        <f>$B$3*A33^2+$B$4*A33+$B$5</f>
        <v>1.1200000000000081</v>
      </c>
    </row>
    <row r="34" spans="1:2" x14ac:dyDescent="0.35">
      <c r="A34" s="19">
        <f t="shared" ref="A34:A35" si="3">A33+$B$13</f>
        <v>-0.19999999999999873</v>
      </c>
      <c r="B34" s="2">
        <f t="shared" si="1"/>
        <v>2.4800000000000093</v>
      </c>
    </row>
    <row r="35" spans="1:2" ht="15" thickBot="1" x14ac:dyDescent="0.4">
      <c r="A35" s="20">
        <f t="shared" si="3"/>
        <v>1.27675647831893E-15</v>
      </c>
      <c r="B35" s="3">
        <f t="shared" si="1"/>
        <v>4.0000000000000107</v>
      </c>
    </row>
  </sheetData>
  <mergeCells count="3">
    <mergeCell ref="A2:B2"/>
    <mergeCell ref="A6:B6"/>
    <mergeCell ref="A1:B1"/>
  </mergeCells>
  <pageMargins left="0.7" right="0.7" top="0.75" bottom="0.75" header="0.3" footer="0.3"/>
  <pageSetup paperSize="9" orientation="portrait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Martunia</dc:creator>
  <cp:lastModifiedBy>Greta Poszwa</cp:lastModifiedBy>
  <dcterms:created xsi:type="dcterms:W3CDTF">2023-12-21T16:36:05Z</dcterms:created>
  <dcterms:modified xsi:type="dcterms:W3CDTF">2024-01-09T08:32:53Z</dcterms:modified>
</cp:coreProperties>
</file>