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ta\Documents\Mistrz Excela 2025\"/>
    </mc:Choice>
  </mc:AlternateContent>
  <xr:revisionPtr revIDLastSave="0" documentId="13_ncr:1_{DDD11D67-A2C0-4157-8DB7-106A84623B6F}" xr6:coauthVersionLast="47" xr6:coauthVersionMax="47" xr10:uidLastSave="{00000000-0000-0000-0000-000000000000}"/>
  <bookViews>
    <workbookView xWindow="-110" yWindow="-110" windowWidth="19420" windowHeight="10300" xr2:uid="{F873AF02-EBE8-473F-BEFF-9D504C66498A}"/>
  </bookViews>
  <sheets>
    <sheet name="Kursy średni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G8" i="1"/>
  <c r="H8" i="1" s="1"/>
  <c r="E8" i="1"/>
  <c r="D258" i="1"/>
  <c r="C258" i="1"/>
  <c r="D257" i="1"/>
  <c r="C257" i="1"/>
  <c r="D256" i="1"/>
  <c r="C256" i="1"/>
  <c r="D255" i="1"/>
  <c r="C255" i="1"/>
  <c r="D254" i="1"/>
  <c r="C254" i="1"/>
  <c r="D253" i="1"/>
  <c r="C253" i="1"/>
  <c r="D252" i="1"/>
  <c r="C252" i="1"/>
  <c r="D251" i="1"/>
  <c r="C251" i="1"/>
  <c r="D250" i="1"/>
  <c r="C250" i="1"/>
  <c r="D249" i="1"/>
  <c r="C249" i="1"/>
  <c r="D248" i="1"/>
  <c r="C248" i="1"/>
  <c r="D247" i="1"/>
  <c r="C247" i="1"/>
  <c r="D246" i="1"/>
  <c r="C246" i="1"/>
  <c r="D245" i="1"/>
  <c r="C245" i="1"/>
  <c r="D244" i="1"/>
  <c r="C244" i="1"/>
  <c r="D243" i="1"/>
  <c r="C243" i="1"/>
  <c r="D242" i="1"/>
  <c r="C242" i="1"/>
  <c r="D241" i="1"/>
  <c r="C241" i="1"/>
  <c r="D240" i="1"/>
  <c r="C240" i="1"/>
  <c r="D239" i="1"/>
  <c r="C239" i="1"/>
  <c r="D238" i="1"/>
  <c r="C238" i="1"/>
  <c r="D237" i="1"/>
  <c r="C237" i="1"/>
  <c r="D236" i="1"/>
  <c r="C236" i="1"/>
  <c r="D235" i="1"/>
  <c r="C235" i="1"/>
  <c r="D234" i="1"/>
  <c r="C234" i="1"/>
  <c r="D233" i="1"/>
  <c r="C233" i="1"/>
  <c r="D232" i="1"/>
  <c r="C232" i="1"/>
  <c r="D231" i="1"/>
  <c r="C231" i="1"/>
  <c r="D230" i="1"/>
  <c r="C230" i="1"/>
  <c r="D229" i="1"/>
  <c r="C229" i="1"/>
  <c r="D228" i="1"/>
  <c r="C228" i="1"/>
  <c r="D227" i="1"/>
  <c r="C227" i="1"/>
  <c r="D226" i="1"/>
  <c r="C226" i="1"/>
  <c r="D225" i="1"/>
  <c r="C225" i="1"/>
  <c r="D224" i="1"/>
  <c r="C224" i="1"/>
  <c r="D223" i="1"/>
  <c r="C223" i="1"/>
  <c r="D222" i="1"/>
  <c r="C222" i="1"/>
  <c r="D221" i="1"/>
  <c r="C221" i="1"/>
  <c r="D220" i="1"/>
  <c r="C220" i="1"/>
  <c r="D219" i="1"/>
  <c r="C219" i="1"/>
  <c r="D218" i="1"/>
  <c r="C218" i="1"/>
  <c r="D217" i="1"/>
  <c r="C217" i="1"/>
  <c r="D216" i="1"/>
  <c r="C216" i="1"/>
  <c r="D215" i="1"/>
  <c r="C215" i="1"/>
  <c r="D214" i="1"/>
  <c r="C214" i="1"/>
  <c r="D213" i="1"/>
  <c r="C213" i="1"/>
  <c r="D212" i="1"/>
  <c r="C212" i="1"/>
  <c r="D211" i="1"/>
  <c r="C211" i="1"/>
  <c r="D210" i="1"/>
  <c r="C210" i="1"/>
  <c r="D209" i="1"/>
  <c r="C209" i="1"/>
  <c r="D208" i="1"/>
  <c r="C208" i="1"/>
  <c r="D207" i="1"/>
  <c r="C207" i="1"/>
  <c r="D206" i="1"/>
  <c r="C206" i="1"/>
  <c r="D205" i="1"/>
  <c r="C205" i="1"/>
  <c r="D204" i="1"/>
  <c r="C204" i="1"/>
  <c r="D203" i="1"/>
  <c r="C203" i="1"/>
  <c r="D202" i="1"/>
  <c r="C202" i="1"/>
  <c r="D201" i="1"/>
  <c r="C201" i="1"/>
  <c r="D200" i="1"/>
  <c r="C200" i="1"/>
  <c r="D199" i="1"/>
  <c r="C199" i="1"/>
  <c r="D198" i="1"/>
  <c r="C198" i="1"/>
  <c r="D197" i="1"/>
  <c r="C197" i="1"/>
  <c r="D196" i="1"/>
  <c r="C196" i="1"/>
  <c r="D195" i="1"/>
  <c r="C195" i="1"/>
  <c r="D194" i="1"/>
  <c r="C194" i="1"/>
  <c r="D193" i="1"/>
  <c r="C193" i="1"/>
  <c r="D192" i="1"/>
  <c r="C192" i="1"/>
  <c r="D191" i="1"/>
  <c r="C191" i="1"/>
  <c r="D190" i="1"/>
  <c r="C190" i="1"/>
  <c r="D189" i="1"/>
  <c r="C189" i="1"/>
  <c r="D188" i="1"/>
  <c r="C188" i="1"/>
  <c r="D187" i="1"/>
  <c r="C187" i="1"/>
  <c r="D186" i="1"/>
  <c r="C186" i="1"/>
  <c r="D185" i="1"/>
  <c r="C185" i="1"/>
  <c r="D184" i="1"/>
  <c r="C184" i="1"/>
  <c r="D183" i="1"/>
  <c r="C183" i="1"/>
  <c r="D182" i="1"/>
  <c r="C182" i="1"/>
  <c r="D181" i="1"/>
  <c r="C181" i="1"/>
  <c r="D180" i="1"/>
  <c r="C180" i="1"/>
  <c r="D179" i="1"/>
  <c r="C179" i="1"/>
  <c r="D178" i="1"/>
  <c r="C178" i="1"/>
  <c r="D177" i="1"/>
  <c r="C177" i="1"/>
  <c r="D176" i="1"/>
  <c r="C176" i="1"/>
  <c r="D175" i="1"/>
  <c r="C175" i="1"/>
  <c r="D174" i="1"/>
  <c r="C174" i="1"/>
  <c r="D173" i="1"/>
  <c r="C173" i="1"/>
  <c r="D172" i="1"/>
  <c r="C172" i="1"/>
  <c r="D171" i="1"/>
  <c r="C171" i="1"/>
  <c r="D170" i="1"/>
  <c r="C170" i="1"/>
  <c r="D169" i="1"/>
  <c r="C169" i="1"/>
  <c r="D168" i="1"/>
  <c r="C168" i="1"/>
  <c r="D167" i="1"/>
  <c r="C167" i="1"/>
  <c r="D166" i="1"/>
  <c r="C166" i="1"/>
  <c r="D165" i="1"/>
  <c r="C165" i="1"/>
  <c r="D164" i="1"/>
  <c r="C164" i="1"/>
  <c r="D163" i="1"/>
  <c r="C163" i="1"/>
  <c r="D162" i="1"/>
  <c r="C162" i="1"/>
  <c r="D161" i="1"/>
  <c r="C161" i="1"/>
  <c r="D160" i="1"/>
  <c r="C160" i="1"/>
  <c r="D159" i="1"/>
  <c r="C159" i="1"/>
  <c r="D158" i="1"/>
  <c r="C158" i="1"/>
  <c r="D157" i="1"/>
  <c r="C157" i="1"/>
  <c r="D156" i="1"/>
  <c r="C156" i="1"/>
  <c r="D155" i="1"/>
  <c r="C155" i="1"/>
  <c r="D154" i="1"/>
  <c r="C154" i="1"/>
  <c r="D153" i="1"/>
  <c r="C153" i="1"/>
  <c r="D152" i="1"/>
  <c r="C152" i="1"/>
  <c r="D151" i="1"/>
  <c r="C151" i="1"/>
  <c r="D150" i="1"/>
  <c r="C150" i="1"/>
  <c r="D149" i="1"/>
  <c r="C149" i="1"/>
  <c r="D148" i="1"/>
  <c r="C148" i="1"/>
  <c r="D147" i="1"/>
  <c r="C147" i="1"/>
  <c r="D146" i="1"/>
  <c r="C146" i="1"/>
  <c r="D145" i="1"/>
  <c r="C145" i="1"/>
  <c r="D144" i="1"/>
  <c r="C144" i="1"/>
  <c r="D143" i="1"/>
  <c r="C143" i="1"/>
  <c r="D142" i="1"/>
  <c r="C142" i="1"/>
  <c r="D141" i="1"/>
  <c r="C141" i="1"/>
  <c r="D140" i="1"/>
  <c r="C140" i="1"/>
  <c r="D139" i="1"/>
  <c r="C139" i="1"/>
  <c r="D138" i="1"/>
  <c r="C138" i="1"/>
  <c r="D137" i="1"/>
  <c r="C137" i="1"/>
  <c r="D136" i="1"/>
  <c r="C136" i="1"/>
  <c r="D135" i="1"/>
  <c r="C135" i="1"/>
  <c r="D134" i="1"/>
  <c r="C134" i="1"/>
  <c r="D133" i="1"/>
  <c r="C133" i="1"/>
  <c r="D132" i="1"/>
  <c r="C132" i="1"/>
  <c r="D131" i="1"/>
  <c r="C131" i="1"/>
  <c r="D130" i="1"/>
  <c r="C130" i="1"/>
  <c r="D129" i="1"/>
  <c r="C129" i="1"/>
  <c r="D128" i="1"/>
  <c r="C128" i="1"/>
  <c r="D127" i="1"/>
  <c r="C127" i="1"/>
  <c r="D126" i="1"/>
  <c r="C126" i="1"/>
  <c r="D125" i="1"/>
  <c r="C125" i="1"/>
  <c r="D124" i="1"/>
  <c r="C124" i="1"/>
  <c r="D123" i="1"/>
  <c r="C123" i="1"/>
  <c r="D122" i="1"/>
  <c r="C122" i="1"/>
  <c r="D121" i="1"/>
  <c r="C121" i="1"/>
  <c r="D120" i="1"/>
  <c r="C120" i="1"/>
  <c r="D119" i="1"/>
  <c r="C119" i="1"/>
  <c r="D118" i="1"/>
  <c r="C118" i="1"/>
  <c r="D117" i="1"/>
  <c r="C117" i="1"/>
  <c r="D116" i="1"/>
  <c r="C116" i="1"/>
  <c r="D115" i="1"/>
  <c r="C115" i="1"/>
  <c r="D114" i="1"/>
  <c r="C114" i="1"/>
  <c r="D113" i="1"/>
  <c r="C113" i="1"/>
  <c r="D112" i="1"/>
  <c r="C112" i="1"/>
  <c r="D111" i="1"/>
  <c r="C111" i="1"/>
  <c r="D110" i="1"/>
  <c r="C110" i="1"/>
  <c r="D109" i="1"/>
  <c r="C109" i="1"/>
  <c r="D108" i="1"/>
  <c r="C108" i="1"/>
  <c r="D107" i="1"/>
  <c r="C107" i="1"/>
  <c r="D106" i="1"/>
  <c r="C106" i="1"/>
  <c r="D105" i="1"/>
  <c r="C105" i="1"/>
  <c r="D104" i="1"/>
  <c r="C104" i="1"/>
  <c r="D103" i="1"/>
  <c r="C103" i="1"/>
  <c r="D102" i="1"/>
  <c r="C102" i="1"/>
  <c r="D101" i="1"/>
  <c r="C101" i="1"/>
  <c r="D100" i="1"/>
  <c r="C100" i="1"/>
  <c r="D99" i="1"/>
  <c r="C99" i="1"/>
  <c r="D98" i="1"/>
  <c r="C98" i="1"/>
  <c r="D97" i="1"/>
  <c r="C97" i="1"/>
  <c r="D96" i="1"/>
  <c r="C96" i="1"/>
  <c r="D95" i="1"/>
  <c r="C95" i="1"/>
  <c r="D94" i="1"/>
  <c r="C94" i="1"/>
  <c r="D93" i="1"/>
  <c r="C93" i="1"/>
  <c r="D92" i="1"/>
  <c r="C92" i="1"/>
  <c r="D91" i="1"/>
  <c r="C91" i="1"/>
  <c r="D90" i="1"/>
  <c r="C90" i="1"/>
  <c r="D89" i="1"/>
  <c r="C89" i="1"/>
  <c r="D88" i="1"/>
  <c r="C88" i="1"/>
  <c r="D87" i="1"/>
  <c r="C87" i="1"/>
  <c r="D86" i="1"/>
  <c r="C86" i="1"/>
  <c r="D85" i="1"/>
  <c r="C85" i="1"/>
  <c r="D84" i="1"/>
  <c r="C84" i="1"/>
  <c r="D83" i="1"/>
  <c r="C83" i="1"/>
  <c r="D82" i="1"/>
  <c r="C82" i="1"/>
  <c r="D81" i="1"/>
  <c r="C81" i="1"/>
  <c r="D80" i="1"/>
  <c r="C80" i="1"/>
  <c r="D79" i="1"/>
  <c r="C79" i="1"/>
  <c r="D78" i="1"/>
  <c r="C78" i="1"/>
  <c r="D77" i="1"/>
  <c r="C77" i="1"/>
  <c r="D76" i="1"/>
  <c r="C76" i="1"/>
  <c r="D75" i="1"/>
  <c r="C75" i="1"/>
  <c r="D74" i="1"/>
  <c r="C74" i="1"/>
  <c r="D73" i="1"/>
  <c r="C73" i="1"/>
  <c r="D72" i="1"/>
  <c r="C72" i="1"/>
  <c r="D71" i="1"/>
  <c r="C71" i="1"/>
  <c r="D70" i="1"/>
  <c r="C70" i="1"/>
  <c r="D69" i="1"/>
  <c r="C69" i="1"/>
  <c r="D68" i="1"/>
  <c r="C68" i="1"/>
  <c r="D67" i="1"/>
  <c r="C67" i="1"/>
  <c r="D66" i="1"/>
  <c r="C66" i="1"/>
  <c r="D65" i="1"/>
  <c r="C65" i="1"/>
  <c r="D64" i="1"/>
  <c r="C64" i="1"/>
  <c r="D63" i="1"/>
  <c r="C63" i="1"/>
  <c r="D62" i="1"/>
  <c r="C62" i="1"/>
  <c r="D61" i="1"/>
  <c r="C61" i="1"/>
  <c r="D60" i="1"/>
  <c r="C60" i="1"/>
  <c r="D59" i="1"/>
  <c r="C59" i="1"/>
  <c r="D58" i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L8" i="1"/>
  <c r="K8" i="1"/>
  <c r="D8" i="1"/>
  <c r="C8" i="1"/>
  <c r="G11" i="1" l="1"/>
  <c r="H11" i="1" s="1"/>
  <c r="J9" i="1"/>
  <c r="G12" i="1"/>
  <c r="H12" i="1" s="1"/>
  <c r="G18" i="1"/>
  <c r="H18" i="1" s="1"/>
  <c r="J11" i="1"/>
  <c r="G17" i="1"/>
  <c r="H17" i="1" s="1"/>
  <c r="G13" i="1"/>
  <c r="H13" i="1" s="1"/>
  <c r="G15" i="1"/>
  <c r="H15" i="1" s="1"/>
  <c r="G19" i="1"/>
  <c r="H19" i="1" s="1"/>
  <c r="G10" i="1"/>
  <c r="H10" i="1" s="1"/>
  <c r="J10" i="1"/>
  <c r="G16" i="1"/>
  <c r="H16" i="1" s="1"/>
  <c r="G9" i="1"/>
  <c r="H9" i="1" s="1"/>
  <c r="G14" i="1"/>
  <c r="H14" i="1" s="1"/>
  <c r="J12" i="1"/>
</calcChain>
</file>

<file path=xl/sharedStrings.xml><?xml version="1.0" encoding="utf-8"?>
<sst xmlns="http://schemas.openxmlformats.org/spreadsheetml/2006/main" count="50" uniqueCount="45">
  <si>
    <t>1 punkt</t>
  </si>
  <si>
    <t>Data</t>
  </si>
  <si>
    <t>Dolar amerykański</t>
  </si>
  <si>
    <t>Nazwa miesiąca</t>
  </si>
  <si>
    <t>Styczeń</t>
  </si>
  <si>
    <t>poniedziałek</t>
  </si>
  <si>
    <t>Luty</t>
  </si>
  <si>
    <t>wtorek</t>
  </si>
  <si>
    <t>Marzec</t>
  </si>
  <si>
    <t>środa</t>
  </si>
  <si>
    <t>Kwiecień</t>
  </si>
  <si>
    <t>czwartek</t>
  </si>
  <si>
    <t>Maj</t>
  </si>
  <si>
    <t>piątek</t>
  </si>
  <si>
    <t>Czerwiec</t>
  </si>
  <si>
    <t>Lipiec</t>
  </si>
  <si>
    <t>Sierpień</t>
  </si>
  <si>
    <t>Wrzesień</t>
  </si>
  <si>
    <t>Październik</t>
  </si>
  <si>
    <t>Listopad</t>
  </si>
  <si>
    <t>Grudzień</t>
  </si>
  <si>
    <t>A</t>
  </si>
  <si>
    <t>B</t>
  </si>
  <si>
    <t>D</t>
  </si>
  <si>
    <t>C</t>
  </si>
  <si>
    <t>E</t>
  </si>
  <si>
    <t>F</t>
  </si>
  <si>
    <t>G</t>
  </si>
  <si>
    <t>H</t>
  </si>
  <si>
    <t>I</t>
  </si>
  <si>
    <t>J</t>
  </si>
  <si>
    <t>K</t>
  </si>
  <si>
    <t>L</t>
  </si>
  <si>
    <t xml:space="preserve">2 punkty                </t>
  </si>
  <si>
    <t xml:space="preserve">2 punkty                 </t>
  </si>
  <si>
    <t xml:space="preserve">Dzień      roboczy </t>
  </si>
  <si>
    <r>
      <rPr>
        <b/>
        <sz val="10"/>
        <rFont val="Arial"/>
        <family val="2"/>
        <charset val="238"/>
      </rPr>
      <t>Zadanie:</t>
    </r>
    <r>
      <rPr>
        <sz val="10"/>
        <rFont val="Arial"/>
        <family val="2"/>
        <charset val="238"/>
      </rPr>
      <t xml:space="preserve"> Poniżej w tabeli przedstawiono kurs dolara amerykańskiego z 2023 roku. Na podstawie danych z tabeli uzupełnij kolejne komórki według poleceń w żółtych komórkach.</t>
    </r>
  </si>
  <si>
    <r>
      <rPr>
        <b/>
        <sz val="10"/>
        <color rgb="FFC00000"/>
        <rFont val="Arial"/>
        <family val="2"/>
        <charset val="238"/>
      </rPr>
      <t>1.</t>
    </r>
    <r>
      <rPr>
        <sz val="10"/>
        <color rgb="FFC0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W komórce "C8" wprowadź formułę zwracającą dzień tygodnia z daty wprowadzonej do komórki "A8", następnie przeciągnij formułę w dół.</t>
    </r>
  </si>
  <si>
    <r>
      <rPr>
        <b/>
        <sz val="10"/>
        <color rgb="FFC00000"/>
        <rFont val="Arial"/>
        <family val="2"/>
        <charset val="238"/>
      </rPr>
      <t>2.</t>
    </r>
    <r>
      <rPr>
        <sz val="10"/>
        <rFont val="Arial"/>
        <family val="2"/>
        <charset val="238"/>
      </rPr>
      <t xml:space="preserve"> W komórce "D8" wprowadź formułę zwracającą numer miesiąca z komórki "A8", następnie przeciągnij formułę w dół.</t>
    </r>
  </si>
  <si>
    <r>
      <rPr>
        <b/>
        <sz val="10"/>
        <color rgb="FFC00000"/>
        <rFont val="Arial"/>
        <family val="2"/>
        <charset val="238"/>
      </rPr>
      <t>3.</t>
    </r>
    <r>
      <rPr>
        <sz val="10"/>
        <rFont val="Arial"/>
        <family val="2"/>
        <charset val="238"/>
      </rPr>
      <t xml:space="preserve"> W komórce "E8" wprowadź formułę zwracającą średnią wartość kursu z całego roku.</t>
    </r>
  </si>
  <si>
    <r>
      <rPr>
        <b/>
        <sz val="10"/>
        <color rgb="FFC00000"/>
        <rFont val="Arial"/>
        <family val="2"/>
        <charset val="238"/>
      </rPr>
      <t>4.</t>
    </r>
    <r>
      <rPr>
        <sz val="10"/>
        <rFont val="Arial"/>
        <family val="2"/>
        <charset val="238"/>
      </rPr>
      <t xml:space="preserve"> W komórkach "G8:G19" wprowadź formuły zwracające średnią wartość kursu dolara w kolejnych miesiącach.       </t>
    </r>
    <r>
      <rPr>
        <b/>
        <sz val="10"/>
        <rFont val="Arial"/>
        <family val="2"/>
        <charset val="238"/>
      </rPr>
      <t xml:space="preserve">UWAGA: </t>
    </r>
    <r>
      <rPr>
        <sz val="10"/>
        <rFont val="Arial"/>
        <family val="2"/>
        <charset val="238"/>
      </rPr>
      <t xml:space="preserve">W formule wykorzystaj odwołanie do danych z kolumny "D".                                                                                  </t>
    </r>
    <r>
      <rPr>
        <b/>
        <sz val="10"/>
        <color rgb="FFC00000"/>
        <rFont val="Arial"/>
        <family val="2"/>
        <charset val="238"/>
      </rPr>
      <t>5</t>
    </r>
    <r>
      <rPr>
        <b/>
        <sz val="10"/>
        <rFont val="Arial"/>
        <family val="2"/>
        <charset val="238"/>
      </rPr>
      <t>.</t>
    </r>
    <r>
      <rPr>
        <sz val="10"/>
        <rFont val="Arial"/>
        <family val="2"/>
        <charset val="238"/>
      </rPr>
      <t xml:space="preserve"> Przy użyciu formatowania warunkowego wypełnij tło komórek kolorem czerwonym, gdy wartości w komórkach są większe od wartości w komórce "E8".</t>
    </r>
  </si>
  <si>
    <r>
      <rPr>
        <b/>
        <sz val="10"/>
        <color rgb="FFC00000"/>
        <rFont val="Arial"/>
        <family val="2"/>
        <charset val="238"/>
      </rPr>
      <t>6.</t>
    </r>
    <r>
      <rPr>
        <sz val="10"/>
        <rFont val="Arial"/>
        <family val="2"/>
        <charset val="238"/>
      </rPr>
      <t xml:space="preserve"> W komórce "H8" wprowadź funkcję "JEŻELI" zwracającącą następujący komunikat:         - "TAK" jeżeli wartość w komórce "H8" jest większa od wartości w komórce "E8";                  - "NIE" jeżeli wartość w komórce "H8" jest mniejsza od wartości w komórce "E8".      Formuła po przeciągnięciu w dół powinna wyświetlać stosowny komunikat w  komórkach "H8:H19".</t>
    </r>
  </si>
  <si>
    <r>
      <rPr>
        <b/>
        <sz val="10"/>
        <color rgb="FFC00000"/>
        <rFont val="Arial"/>
        <family val="2"/>
        <charset val="238"/>
      </rPr>
      <t>7.</t>
    </r>
    <r>
      <rPr>
        <sz val="10"/>
        <rFont val="Arial"/>
        <family val="2"/>
        <charset val="238"/>
      </rPr>
      <t xml:space="preserve"> W komórkach  "J8:J12" wprowadź formuły zwracające średnią wartość kursu dolara w kolejnych dniach tygodnia. </t>
    </r>
    <r>
      <rPr>
        <b/>
        <sz val="10"/>
        <rFont val="Arial"/>
        <family val="2"/>
        <charset val="238"/>
      </rPr>
      <t xml:space="preserve">UWAGA: </t>
    </r>
    <r>
      <rPr>
        <sz val="10"/>
        <rFont val="Arial"/>
        <family val="2"/>
        <charset val="238"/>
      </rPr>
      <t xml:space="preserve">W formule wykorzystaj odwołanie do danych z kolumny "D".                              </t>
    </r>
    <r>
      <rPr>
        <b/>
        <sz val="10"/>
        <color rgb="FFC00000"/>
        <rFont val="Arial"/>
        <family val="2"/>
        <charset val="238"/>
      </rPr>
      <t>8.</t>
    </r>
    <r>
      <rPr>
        <sz val="10"/>
        <color rgb="FFC0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Przy użyciu formatowania warunkowego wypełnij tło komórek kolorem zielonym, gdy wartości w komórkach są mniejsze od wartości w komórce "E8".</t>
    </r>
  </si>
  <si>
    <r>
      <rPr>
        <b/>
        <sz val="10"/>
        <color rgb="FFC00000"/>
        <rFont val="Arial"/>
        <family val="2"/>
        <charset val="238"/>
      </rPr>
      <t>9.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W komórce "K8" wprowadź formułę zwracającą wartość maksymalną.</t>
    </r>
  </si>
  <si>
    <r>
      <rPr>
        <b/>
        <sz val="10"/>
        <color rgb="FFC00000"/>
        <rFont val="Arial"/>
        <family val="2"/>
        <charset val="238"/>
      </rPr>
      <t xml:space="preserve">10. </t>
    </r>
    <r>
      <rPr>
        <sz val="10"/>
        <rFont val="Arial"/>
        <family val="2"/>
        <charset val="238"/>
      </rPr>
      <t>W komórce "L8" wprowadź formułę zwracającą wartość minimalną</t>
    </r>
    <r>
      <rPr>
        <b/>
        <sz val="10"/>
        <rFont val="Arial"/>
        <family val="2"/>
        <charset val="238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</si>
</sst>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00"/>
    <numFmt numFmtId="165" formatCode="yyyy\-mm\-dd;@"/>
  </numFmts>
  <fonts count="5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C00000"/>
      <name val="Arial"/>
      <family val="2"/>
      <charset val="238"/>
    </font>
    <font>
      <sz val="10"/>
      <color rgb="FFC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74999237037263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8"/>
      </diagonal>
    </border>
    <border diagonalDown="1"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 style="medium">
        <color indexed="8"/>
      </diagonal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</borders>
  <cellStyleXfs count="1">
    <xf numFmtId="0" fontId="0" fillId="0" borderId="0" applyNumberFormat="0" applyFont="0" applyFill="0" applyBorder="0" applyAlignment="0" applyProtection="0"/>
  </cellStyleXfs>
  <cellXfs count="31">
    <xf numFmtId="0" fontId="0" fillId="0" borderId="0" xfId="0"/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 applyProtection="1">
      <protection locked="0"/>
    </xf>
    <xf numFmtId="2" fontId="0" fillId="0" borderId="0" xfId="0" applyNumberFormat="1" applyFont="1" applyFill="1" applyBorder="1" applyAlignment="1" applyProtection="1">
      <protection locked="0"/>
    </xf>
    <xf numFmtId="164" fontId="0" fillId="0" borderId="0" xfId="0" applyNumberFormat="1" applyFont="1" applyFill="1" applyBorder="1" applyAlignment="1" applyProtection="1">
      <protection locked="0"/>
    </xf>
    <xf numFmtId="165" fontId="0" fillId="0" borderId="0" xfId="0" applyNumberFormat="1" applyFont="1" applyFill="1" applyBorder="1" applyAlignment="1" applyProtection="1">
      <protection locked="0"/>
    </xf>
    <xf numFmtId="165" fontId="0" fillId="0" borderId="0" xfId="0" applyNumberFormat="1" applyFont="1" applyFill="1" applyBorder="1" applyAlignment="1"/>
    <xf numFmtId="165" fontId="2" fillId="3" borderId="9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9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10" xfId="0" applyFont="1" applyFill="1" applyBorder="1" applyAlignment="1" applyProtection="1">
      <alignment horizontal="center" vertical="center" wrapText="1"/>
      <protection hidden="1"/>
    </xf>
    <xf numFmtId="0" fontId="0" fillId="2" borderId="9" xfId="0" applyFont="1" applyFill="1" applyBorder="1" applyAlignment="1" applyProtection="1">
      <alignment horizontal="center" vertical="center" wrapText="1"/>
      <protection hidden="1"/>
    </xf>
    <xf numFmtId="0" fontId="0" fillId="2" borderId="9" xfId="0" applyNumberFormat="1" applyFont="1" applyFill="1" applyBorder="1" applyAlignment="1" applyProtection="1">
      <alignment vertical="center" wrapText="1"/>
      <protection hidden="1"/>
    </xf>
    <xf numFmtId="0" fontId="2" fillId="2" borderId="9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NumberFormat="1" applyFont="1" applyFill="1" applyBorder="1" applyAlignment="1" applyProtection="1">
      <protection hidden="1"/>
    </xf>
    <xf numFmtId="165" fontId="0" fillId="3" borderId="12" xfId="0" applyNumberFormat="1" applyFont="1" applyFill="1" applyBorder="1" applyAlignment="1" applyProtection="1">
      <alignment horizontal="center" vertical="center"/>
      <protection hidden="1"/>
    </xf>
    <xf numFmtId="0" fontId="0" fillId="3" borderId="11" xfId="0" applyNumberFormat="1" applyFont="1" applyFill="1" applyBorder="1" applyAlignment="1" applyProtection="1">
      <alignment horizontal="center" vertical="center"/>
      <protection hidden="1"/>
    </xf>
    <xf numFmtId="0" fontId="0" fillId="3" borderId="13" xfId="0" applyNumberFormat="1" applyFont="1" applyFill="1" applyBorder="1" applyAlignment="1" applyProtection="1">
      <alignment vertical="center"/>
      <protection hidden="1"/>
    </xf>
    <xf numFmtId="0" fontId="0" fillId="3" borderId="9" xfId="0" applyNumberFormat="1" applyFont="1" applyFill="1" applyBorder="1" applyAlignment="1" applyProtection="1">
      <alignment horizontal="center" vertical="center"/>
      <protection hidden="1"/>
    </xf>
    <xf numFmtId="0" fontId="0" fillId="3" borderId="2" xfId="0" applyNumberFormat="1" applyFont="1" applyFill="1" applyBorder="1" applyAlignment="1" applyProtection="1">
      <alignment horizontal="center" vertical="center" wrapText="1"/>
      <protection hidden="1"/>
    </xf>
    <xf numFmtId="165" fontId="2" fillId="3" borderId="9" xfId="0" applyNumberFormat="1" applyFont="1" applyFill="1" applyBorder="1" applyAlignment="1" applyProtection="1">
      <alignment horizontal="center" vertical="center"/>
      <protection hidden="1"/>
    </xf>
    <xf numFmtId="0" fontId="2" fillId="3" borderId="9" xfId="0" applyNumberFormat="1" applyFont="1" applyFill="1" applyBorder="1" applyAlignment="1" applyProtection="1">
      <alignment horizontal="center" vertical="center"/>
      <protection hidden="1"/>
    </xf>
    <xf numFmtId="14" fontId="0" fillId="4" borderId="1" xfId="0" applyNumberFormat="1" applyFont="1" applyFill="1" applyBorder="1" applyAlignment="1" applyProtection="1">
      <alignment horizontal="left" vertical="top" wrapText="1"/>
      <protection hidden="1"/>
    </xf>
    <xf numFmtId="14" fontId="0" fillId="4" borderId="2" xfId="0" applyNumberFormat="1" applyFont="1" applyFill="1" applyBorder="1" applyAlignment="1" applyProtection="1">
      <alignment horizontal="left" vertical="top" wrapText="1"/>
      <protection hidden="1"/>
    </xf>
    <xf numFmtId="14" fontId="0" fillId="4" borderId="3" xfId="0" applyNumberFormat="1" applyFont="1" applyFill="1" applyBorder="1" applyAlignment="1" applyProtection="1">
      <alignment horizontal="left" vertical="top" wrapText="1"/>
      <protection hidden="1"/>
    </xf>
    <xf numFmtId="14" fontId="0" fillId="4" borderId="4" xfId="0" applyNumberFormat="1" applyFont="1" applyFill="1" applyBorder="1" applyAlignment="1" applyProtection="1">
      <alignment horizontal="left" vertical="top" wrapText="1"/>
      <protection hidden="1"/>
    </xf>
    <xf numFmtId="14" fontId="0" fillId="4" borderId="0" xfId="0" applyNumberFormat="1" applyFont="1" applyFill="1" applyBorder="1" applyAlignment="1" applyProtection="1">
      <alignment horizontal="left" vertical="top" wrapText="1"/>
      <protection hidden="1"/>
    </xf>
    <xf numFmtId="14" fontId="0" fillId="4" borderId="5" xfId="0" applyNumberFormat="1" applyFont="1" applyFill="1" applyBorder="1" applyAlignment="1" applyProtection="1">
      <alignment horizontal="left" vertical="top" wrapText="1"/>
      <protection hidden="1"/>
    </xf>
    <xf numFmtId="14" fontId="0" fillId="4" borderId="6" xfId="0" applyNumberFormat="1" applyFont="1" applyFill="1" applyBorder="1" applyAlignment="1" applyProtection="1">
      <alignment horizontal="left" vertical="top" wrapText="1"/>
      <protection hidden="1"/>
    </xf>
    <xf numFmtId="14" fontId="0" fillId="4" borderId="7" xfId="0" applyNumberFormat="1" applyFont="1" applyFill="1" applyBorder="1" applyAlignment="1" applyProtection="1">
      <alignment horizontal="left" vertical="top" wrapText="1"/>
      <protection hidden="1"/>
    </xf>
    <xf numFmtId="14" fontId="0" fillId="4" borderId="8" xfId="0" applyNumberFormat="1" applyFont="1" applyFill="1" applyBorder="1" applyAlignment="1" applyProtection="1">
      <alignment horizontal="left" vertical="top" wrapText="1"/>
      <protection hidden="1"/>
    </xf>
    <xf numFmtId="0" fontId="0" fillId="0" borderId="0" xfId="0" applyNumberFormat="1" applyFont="1" applyFill="1" applyBorder="1" applyAlignment="1" applyProtection="1">
      <alignment horizontal="center"/>
      <protection locked="0"/>
    </xf>
  </cellXfs>
  <cellStyles count="1">
    <cellStyle name="Normalny" xfId="0" builtinId="0"/>
  </cellStyles>
  <dxfs count="6">
    <dxf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E7C00-AB1F-4862-956A-063546688205}">
  <dimension ref="A1:L258"/>
  <sheetViews>
    <sheetView tabSelected="1" zoomScaleNormal="100" workbookViewId="0">
      <selection activeCell="J7" sqref="J7"/>
    </sheetView>
  </sheetViews>
  <sheetFormatPr defaultRowHeight="12.5" x14ac:dyDescent="0.25"/>
  <cols>
    <col min="1" max="1" width="14.54296875" style="6" customWidth="1"/>
    <col min="2" max="6" width="14.54296875" style="1" customWidth="1"/>
    <col min="7" max="8" width="20.54296875" style="1" customWidth="1"/>
    <col min="9" max="9" width="14.54296875" style="1" customWidth="1"/>
    <col min="10" max="12" width="20.54296875" style="1" customWidth="1"/>
    <col min="13" max="13" width="14.54296875" style="1" customWidth="1"/>
    <col min="14" max="255" width="8.7265625" style="1"/>
    <col min="256" max="269" width="14.54296875" style="1" customWidth="1"/>
    <col min="270" max="511" width="8.7265625" style="1"/>
    <col min="512" max="525" width="14.54296875" style="1" customWidth="1"/>
    <col min="526" max="767" width="8.7265625" style="1"/>
    <col min="768" max="781" width="14.54296875" style="1" customWidth="1"/>
    <col min="782" max="1023" width="8.7265625" style="1"/>
    <col min="1024" max="1037" width="14.54296875" style="1" customWidth="1"/>
    <col min="1038" max="1279" width="8.7265625" style="1"/>
    <col min="1280" max="1293" width="14.54296875" style="1" customWidth="1"/>
    <col min="1294" max="1535" width="8.7265625" style="1"/>
    <col min="1536" max="1549" width="14.54296875" style="1" customWidth="1"/>
    <col min="1550" max="1791" width="8.7265625" style="1"/>
    <col min="1792" max="1805" width="14.54296875" style="1" customWidth="1"/>
    <col min="1806" max="2047" width="8.7265625" style="1"/>
    <col min="2048" max="2061" width="14.54296875" style="1" customWidth="1"/>
    <col min="2062" max="2303" width="8.7265625" style="1"/>
    <col min="2304" max="2317" width="14.54296875" style="1" customWidth="1"/>
    <col min="2318" max="2559" width="8.7265625" style="1"/>
    <col min="2560" max="2573" width="14.54296875" style="1" customWidth="1"/>
    <col min="2574" max="2815" width="8.7265625" style="1"/>
    <col min="2816" max="2829" width="14.54296875" style="1" customWidth="1"/>
    <col min="2830" max="3071" width="8.7265625" style="1"/>
    <col min="3072" max="3085" width="14.54296875" style="1" customWidth="1"/>
    <col min="3086" max="3327" width="8.7265625" style="1"/>
    <col min="3328" max="3341" width="14.54296875" style="1" customWidth="1"/>
    <col min="3342" max="3583" width="8.7265625" style="1"/>
    <col min="3584" max="3597" width="14.54296875" style="1" customWidth="1"/>
    <col min="3598" max="3839" width="8.7265625" style="1"/>
    <col min="3840" max="3853" width="14.54296875" style="1" customWidth="1"/>
    <col min="3854" max="4095" width="8.7265625" style="1"/>
    <col min="4096" max="4109" width="14.54296875" style="1" customWidth="1"/>
    <col min="4110" max="4351" width="8.7265625" style="1"/>
    <col min="4352" max="4365" width="14.54296875" style="1" customWidth="1"/>
    <col min="4366" max="4607" width="8.7265625" style="1"/>
    <col min="4608" max="4621" width="14.54296875" style="1" customWidth="1"/>
    <col min="4622" max="4863" width="8.7265625" style="1"/>
    <col min="4864" max="4877" width="14.54296875" style="1" customWidth="1"/>
    <col min="4878" max="5119" width="8.7265625" style="1"/>
    <col min="5120" max="5133" width="14.54296875" style="1" customWidth="1"/>
    <col min="5134" max="5375" width="8.7265625" style="1"/>
    <col min="5376" max="5389" width="14.54296875" style="1" customWidth="1"/>
    <col min="5390" max="5631" width="8.7265625" style="1"/>
    <col min="5632" max="5645" width="14.54296875" style="1" customWidth="1"/>
    <col min="5646" max="5887" width="8.7265625" style="1"/>
    <col min="5888" max="5901" width="14.54296875" style="1" customWidth="1"/>
    <col min="5902" max="6143" width="8.7265625" style="1"/>
    <col min="6144" max="6157" width="14.54296875" style="1" customWidth="1"/>
    <col min="6158" max="6399" width="8.7265625" style="1"/>
    <col min="6400" max="6413" width="14.54296875" style="1" customWidth="1"/>
    <col min="6414" max="6655" width="8.7265625" style="1"/>
    <col min="6656" max="6669" width="14.54296875" style="1" customWidth="1"/>
    <col min="6670" max="6911" width="8.7265625" style="1"/>
    <col min="6912" max="6925" width="14.54296875" style="1" customWidth="1"/>
    <col min="6926" max="7167" width="8.7265625" style="1"/>
    <col min="7168" max="7181" width="14.54296875" style="1" customWidth="1"/>
    <col min="7182" max="7423" width="8.7265625" style="1"/>
    <col min="7424" max="7437" width="14.54296875" style="1" customWidth="1"/>
    <col min="7438" max="7679" width="8.7265625" style="1"/>
    <col min="7680" max="7693" width="14.54296875" style="1" customWidth="1"/>
    <col min="7694" max="7935" width="8.7265625" style="1"/>
    <col min="7936" max="7949" width="14.54296875" style="1" customWidth="1"/>
    <col min="7950" max="8191" width="8.7265625" style="1"/>
    <col min="8192" max="8205" width="14.54296875" style="1" customWidth="1"/>
    <col min="8206" max="8447" width="8.7265625" style="1"/>
    <col min="8448" max="8461" width="14.54296875" style="1" customWidth="1"/>
    <col min="8462" max="8703" width="8.7265625" style="1"/>
    <col min="8704" max="8717" width="14.54296875" style="1" customWidth="1"/>
    <col min="8718" max="8959" width="8.7265625" style="1"/>
    <col min="8960" max="8973" width="14.54296875" style="1" customWidth="1"/>
    <col min="8974" max="9215" width="8.7265625" style="1"/>
    <col min="9216" max="9229" width="14.54296875" style="1" customWidth="1"/>
    <col min="9230" max="9471" width="8.7265625" style="1"/>
    <col min="9472" max="9485" width="14.54296875" style="1" customWidth="1"/>
    <col min="9486" max="9727" width="8.7265625" style="1"/>
    <col min="9728" max="9741" width="14.54296875" style="1" customWidth="1"/>
    <col min="9742" max="9983" width="8.7265625" style="1"/>
    <col min="9984" max="9997" width="14.54296875" style="1" customWidth="1"/>
    <col min="9998" max="10239" width="8.7265625" style="1"/>
    <col min="10240" max="10253" width="14.54296875" style="1" customWidth="1"/>
    <col min="10254" max="10495" width="8.7265625" style="1"/>
    <col min="10496" max="10509" width="14.54296875" style="1" customWidth="1"/>
    <col min="10510" max="10751" width="8.7265625" style="1"/>
    <col min="10752" max="10765" width="14.54296875" style="1" customWidth="1"/>
    <col min="10766" max="11007" width="8.7265625" style="1"/>
    <col min="11008" max="11021" width="14.54296875" style="1" customWidth="1"/>
    <col min="11022" max="11263" width="8.7265625" style="1"/>
    <col min="11264" max="11277" width="14.54296875" style="1" customWidth="1"/>
    <col min="11278" max="11519" width="8.7265625" style="1"/>
    <col min="11520" max="11533" width="14.54296875" style="1" customWidth="1"/>
    <col min="11534" max="11775" width="8.7265625" style="1"/>
    <col min="11776" max="11789" width="14.54296875" style="1" customWidth="1"/>
    <col min="11790" max="12031" width="8.7265625" style="1"/>
    <col min="12032" max="12045" width="14.54296875" style="1" customWidth="1"/>
    <col min="12046" max="12287" width="8.7265625" style="1"/>
    <col min="12288" max="12301" width="14.54296875" style="1" customWidth="1"/>
    <col min="12302" max="12543" width="8.7265625" style="1"/>
    <col min="12544" max="12557" width="14.54296875" style="1" customWidth="1"/>
    <col min="12558" max="12799" width="8.7265625" style="1"/>
    <col min="12800" max="12813" width="14.54296875" style="1" customWidth="1"/>
    <col min="12814" max="13055" width="8.7265625" style="1"/>
    <col min="13056" max="13069" width="14.54296875" style="1" customWidth="1"/>
    <col min="13070" max="13311" width="8.7265625" style="1"/>
    <col min="13312" max="13325" width="14.54296875" style="1" customWidth="1"/>
    <col min="13326" max="13567" width="8.7265625" style="1"/>
    <col min="13568" max="13581" width="14.54296875" style="1" customWidth="1"/>
    <col min="13582" max="13823" width="8.7265625" style="1"/>
    <col min="13824" max="13837" width="14.54296875" style="1" customWidth="1"/>
    <col min="13838" max="14079" width="8.7265625" style="1"/>
    <col min="14080" max="14093" width="14.54296875" style="1" customWidth="1"/>
    <col min="14094" max="14335" width="8.7265625" style="1"/>
    <col min="14336" max="14349" width="14.54296875" style="1" customWidth="1"/>
    <col min="14350" max="14591" width="8.7265625" style="1"/>
    <col min="14592" max="14605" width="14.54296875" style="1" customWidth="1"/>
    <col min="14606" max="14847" width="8.7265625" style="1"/>
    <col min="14848" max="14861" width="14.54296875" style="1" customWidth="1"/>
    <col min="14862" max="15103" width="8.7265625" style="1"/>
    <col min="15104" max="15117" width="14.54296875" style="1" customWidth="1"/>
    <col min="15118" max="15359" width="8.7265625" style="1"/>
    <col min="15360" max="15373" width="14.54296875" style="1" customWidth="1"/>
    <col min="15374" max="15615" width="8.7265625" style="1"/>
    <col min="15616" max="15629" width="14.54296875" style="1" customWidth="1"/>
    <col min="15630" max="15871" width="8.7265625" style="1"/>
    <col min="15872" max="15885" width="14.54296875" style="1" customWidth="1"/>
    <col min="15886" max="16127" width="8.7265625" style="1"/>
    <col min="16128" max="16141" width="14.54296875" style="1" customWidth="1"/>
    <col min="16142" max="16384" width="8.7265625" style="1"/>
  </cols>
  <sheetData>
    <row r="1" spans="1:12" ht="12.65" customHeight="1" x14ac:dyDescent="0.25">
      <c r="A1" s="21" t="s">
        <v>36</v>
      </c>
      <c r="B1" s="22"/>
      <c r="C1" s="22"/>
      <c r="D1" s="23"/>
      <c r="E1" s="13"/>
      <c r="F1" s="13"/>
      <c r="G1" s="13"/>
      <c r="H1" s="13"/>
      <c r="I1" s="13"/>
      <c r="J1" s="13"/>
      <c r="K1" s="13"/>
      <c r="L1" s="13"/>
    </row>
    <row r="2" spans="1:12" ht="12.65" customHeight="1" x14ac:dyDescent="0.25">
      <c r="A2" s="24"/>
      <c r="B2" s="25"/>
      <c r="C2" s="25"/>
      <c r="D2" s="26"/>
      <c r="E2" s="13"/>
      <c r="F2" s="13"/>
      <c r="G2" s="13"/>
      <c r="H2" s="13"/>
      <c r="I2" s="13"/>
      <c r="J2" s="13"/>
      <c r="K2" s="13"/>
      <c r="L2" s="13"/>
    </row>
    <row r="3" spans="1:12" ht="12.65" customHeight="1" x14ac:dyDescent="0.25">
      <c r="A3" s="24"/>
      <c r="B3" s="25"/>
      <c r="C3" s="25"/>
      <c r="D3" s="26"/>
      <c r="E3" s="13"/>
      <c r="F3" s="13"/>
      <c r="G3" s="13"/>
      <c r="H3" s="13"/>
      <c r="I3" s="13"/>
      <c r="J3" s="13"/>
      <c r="K3" s="13"/>
      <c r="L3" s="13"/>
    </row>
    <row r="4" spans="1:12" ht="0.5" customHeight="1" thickBot="1" x14ac:dyDescent="0.3">
      <c r="A4" s="27"/>
      <c r="B4" s="28"/>
      <c r="C4" s="28"/>
      <c r="D4" s="29"/>
      <c r="E4" s="13"/>
      <c r="F4" s="13"/>
      <c r="G4" s="13"/>
      <c r="H4" s="13"/>
      <c r="I4" s="13"/>
      <c r="J4" s="13"/>
      <c r="K4" s="13"/>
      <c r="L4" s="13"/>
    </row>
    <row r="5" spans="1:12" ht="30" customHeight="1" thickBot="1" x14ac:dyDescent="0.3">
      <c r="A5" s="14"/>
      <c r="B5" s="15"/>
      <c r="C5" s="17" t="s">
        <v>0</v>
      </c>
      <c r="D5" s="17" t="s">
        <v>0</v>
      </c>
      <c r="E5" s="17" t="s">
        <v>0</v>
      </c>
      <c r="F5" s="16"/>
      <c r="G5" s="18" t="s">
        <v>33</v>
      </c>
      <c r="H5" s="17" t="s">
        <v>0</v>
      </c>
      <c r="I5" s="16"/>
      <c r="J5" s="18" t="s">
        <v>34</v>
      </c>
      <c r="K5" s="17" t="s">
        <v>0</v>
      </c>
      <c r="L5" s="17" t="s">
        <v>0</v>
      </c>
    </row>
    <row r="6" spans="1:12" ht="16.5" customHeight="1" thickBot="1" x14ac:dyDescent="0.3">
      <c r="A6" s="19" t="s">
        <v>21</v>
      </c>
      <c r="B6" s="20" t="s">
        <v>22</v>
      </c>
      <c r="C6" s="20" t="s">
        <v>24</v>
      </c>
      <c r="D6" s="20" t="s">
        <v>23</v>
      </c>
      <c r="E6" s="20" t="s">
        <v>25</v>
      </c>
      <c r="F6" s="20" t="s">
        <v>26</v>
      </c>
      <c r="G6" s="8" t="s">
        <v>27</v>
      </c>
      <c r="H6" s="20" t="s">
        <v>28</v>
      </c>
      <c r="I6" s="20" t="s">
        <v>29</v>
      </c>
      <c r="J6" s="8" t="s">
        <v>30</v>
      </c>
      <c r="K6" s="20" t="s">
        <v>31</v>
      </c>
      <c r="L6" s="20" t="s">
        <v>32</v>
      </c>
    </row>
    <row r="7" spans="1:12" ht="232" customHeight="1" thickBot="1" x14ac:dyDescent="0.3">
      <c r="A7" s="7" t="s">
        <v>1</v>
      </c>
      <c r="B7" s="8" t="s">
        <v>2</v>
      </c>
      <c r="C7" s="9" t="s">
        <v>37</v>
      </c>
      <c r="D7" s="10" t="s">
        <v>38</v>
      </c>
      <c r="E7" s="10" t="s">
        <v>39</v>
      </c>
      <c r="F7" s="8" t="s">
        <v>3</v>
      </c>
      <c r="G7" s="11" t="s">
        <v>40</v>
      </c>
      <c r="H7" s="11" t="s">
        <v>41</v>
      </c>
      <c r="I7" s="8" t="s">
        <v>35</v>
      </c>
      <c r="J7" s="11" t="s">
        <v>42</v>
      </c>
      <c r="K7" s="12" t="s">
        <v>43</v>
      </c>
      <c r="L7" s="12" t="s">
        <v>44</v>
      </c>
    </row>
    <row r="8" spans="1:12" x14ac:dyDescent="0.25">
      <c r="A8" s="5">
        <v>44928</v>
      </c>
      <c r="B8" s="2">
        <v>4.3811</v>
      </c>
      <c r="C8" s="2" t="str">
        <f>TEXT(A8,"dddd")</f>
        <v>poniedziałek</v>
      </c>
      <c r="D8" s="2">
        <f>MONTH(A8)</f>
        <v>1</v>
      </c>
      <c r="E8" s="3">
        <f>AVERAGE(B8:B258)</f>
        <v>4.2030075697211169</v>
      </c>
      <c r="F8" s="1" t="s">
        <v>4</v>
      </c>
      <c r="G8" s="2">
        <f>AVERAGEIF(D8:D258,1,B8:B258)</f>
        <v>4.3556476190476197</v>
      </c>
      <c r="H8" s="30" t="str">
        <f>IF(G8&gt;$E8,"Tak","Nie")</f>
        <v>Tak</v>
      </c>
      <c r="I8" s="1" t="s">
        <v>5</v>
      </c>
      <c r="J8" s="2">
        <f>AVERAGEIF(C8:C258,"poniedziałek",B8:B258)</f>
        <v>4.2082244897959198</v>
      </c>
      <c r="K8" s="4">
        <f>MAX(B8:B258)</f>
        <v>4.4888000000000003</v>
      </c>
      <c r="L8" s="4">
        <f>MIN(B8:B258)</f>
        <v>3.899</v>
      </c>
    </row>
    <row r="9" spans="1:12" x14ac:dyDescent="0.25">
      <c r="A9" s="5">
        <v>44929</v>
      </c>
      <c r="B9" s="2">
        <v>4.4372999999999996</v>
      </c>
      <c r="C9" s="2" t="str">
        <f t="shared" ref="C9:C72" si="0">TEXT(A9,"dddd")</f>
        <v>wtorek</v>
      </c>
      <c r="D9" s="2">
        <f t="shared" ref="D9:D72" si="1">MONTH(A9)</f>
        <v>1</v>
      </c>
      <c r="F9" s="1" t="s">
        <v>6</v>
      </c>
      <c r="G9" s="2">
        <f>AVERAGEIF(D8:D258,2,B8:B258)</f>
        <v>4.4268299999999998</v>
      </c>
      <c r="H9" s="30" t="str">
        <f t="shared" ref="H9:H19" si="2">IF(G9&gt;$E$8,"Tak","Nie")</f>
        <v>Tak</v>
      </c>
      <c r="I9" s="1" t="s">
        <v>7</v>
      </c>
      <c r="J9" s="2">
        <f>AVERAGEIF(C8:C258,"wtorek",B8:B258)</f>
        <v>4.2082899999999999</v>
      </c>
    </row>
    <row r="10" spans="1:12" x14ac:dyDescent="0.25">
      <c r="A10" s="5">
        <v>44930</v>
      </c>
      <c r="B10" s="2">
        <v>4.3997999999999999</v>
      </c>
      <c r="C10" s="2" t="str">
        <f t="shared" si="0"/>
        <v>środa</v>
      </c>
      <c r="D10" s="2">
        <f t="shared" si="1"/>
        <v>1</v>
      </c>
      <c r="F10" s="1" t="s">
        <v>8</v>
      </c>
      <c r="G10" s="2">
        <f>AVERAGEIF(D8:D258,3,B8:B258)</f>
        <v>4.3836565217391295</v>
      </c>
      <c r="H10" s="30" t="str">
        <f t="shared" si="2"/>
        <v>Tak</v>
      </c>
      <c r="I10" s="1" t="s">
        <v>9</v>
      </c>
      <c r="J10" s="2">
        <f>AVERAGEIF(C8:C258,"środa",B8:B258)</f>
        <v>4.2014460000000007</v>
      </c>
    </row>
    <row r="11" spans="1:12" x14ac:dyDescent="0.25">
      <c r="A11" s="5">
        <v>44931</v>
      </c>
      <c r="B11" s="2">
        <v>4.3970000000000002</v>
      </c>
      <c r="C11" s="2" t="str">
        <f t="shared" si="0"/>
        <v>czwartek</v>
      </c>
      <c r="D11" s="2">
        <f t="shared" si="1"/>
        <v>1</v>
      </c>
      <c r="F11" s="1" t="s">
        <v>10</v>
      </c>
      <c r="G11" s="2">
        <f>AVERAGEIF(D8:D258,4,B8:B258)</f>
        <v>4.2300789473684208</v>
      </c>
      <c r="H11" s="30" t="str">
        <f t="shared" si="2"/>
        <v>Tak</v>
      </c>
      <c r="I11" s="1" t="s">
        <v>11</v>
      </c>
      <c r="J11" s="2">
        <f>AVERAGEIF(C8:C258,"czwartek",B8:B258)</f>
        <v>4.1985823529411768</v>
      </c>
    </row>
    <row r="12" spans="1:12" x14ac:dyDescent="0.25">
      <c r="A12" s="5">
        <v>44935</v>
      </c>
      <c r="B12" s="2">
        <v>4.4009999999999998</v>
      </c>
      <c r="C12" s="2" t="str">
        <f t="shared" si="0"/>
        <v>poniedziałek</v>
      </c>
      <c r="D12" s="2">
        <f t="shared" si="1"/>
        <v>1</v>
      </c>
      <c r="F12" s="1" t="s">
        <v>12</v>
      </c>
      <c r="G12" s="2">
        <f>AVERAGEIF(D12:D259,5,B12:B259)</f>
        <v>4.1763619047619036</v>
      </c>
      <c r="H12" s="30" t="str">
        <f t="shared" si="2"/>
        <v>Nie</v>
      </c>
      <c r="I12" s="1" t="s">
        <v>13</v>
      </c>
      <c r="J12" s="2">
        <f>AVERAGEIF(C8:C258,"wtorek",B8:B258)</f>
        <v>4.2082899999999999</v>
      </c>
    </row>
    <row r="13" spans="1:12" x14ac:dyDescent="0.25">
      <c r="A13" s="5">
        <v>44936</v>
      </c>
      <c r="B13" s="2">
        <v>4.3719999999999999</v>
      </c>
      <c r="C13" s="2" t="str">
        <f t="shared" si="0"/>
        <v>wtorek</v>
      </c>
      <c r="D13" s="2">
        <f t="shared" si="1"/>
        <v>1</v>
      </c>
      <c r="F13" s="1" t="s">
        <v>14</v>
      </c>
      <c r="G13" s="2">
        <f>AVERAGEIF(D8:D258,6,B8:B258)</f>
        <v>4.1164190476190488</v>
      </c>
      <c r="H13" s="30" t="str">
        <f t="shared" si="2"/>
        <v>Nie</v>
      </c>
    </row>
    <row r="14" spans="1:12" x14ac:dyDescent="0.25">
      <c r="A14" s="5">
        <v>44937</v>
      </c>
      <c r="B14" s="2">
        <v>4.3639000000000001</v>
      </c>
      <c r="C14" s="2" t="str">
        <f t="shared" si="0"/>
        <v>środa</v>
      </c>
      <c r="D14" s="2">
        <f t="shared" si="1"/>
        <v>1</v>
      </c>
      <c r="F14" s="1" t="s">
        <v>15</v>
      </c>
      <c r="G14" s="2">
        <f>AVERAGEIF(D8:D258,7,B8:B258)</f>
        <v>4.0189761904761898</v>
      </c>
      <c r="H14" s="30" t="str">
        <f t="shared" si="2"/>
        <v>Nie</v>
      </c>
    </row>
    <row r="15" spans="1:12" x14ac:dyDescent="0.25">
      <c r="A15" s="5">
        <v>44938</v>
      </c>
      <c r="B15" s="2">
        <v>4.3555999999999999</v>
      </c>
      <c r="C15" s="2" t="str">
        <f t="shared" si="0"/>
        <v>czwartek</v>
      </c>
      <c r="D15" s="2">
        <f t="shared" si="1"/>
        <v>1</v>
      </c>
      <c r="F15" s="1" t="s">
        <v>16</v>
      </c>
      <c r="G15" s="2">
        <f>AVERAGEIF(D8:D258,8,B8:B258)</f>
        <v>4.0879500000000002</v>
      </c>
      <c r="H15" s="30" t="str">
        <f t="shared" si="2"/>
        <v>Nie</v>
      </c>
    </row>
    <row r="16" spans="1:12" x14ac:dyDescent="0.25">
      <c r="A16" s="5">
        <v>44939</v>
      </c>
      <c r="B16" s="2">
        <v>4.3272000000000004</v>
      </c>
      <c r="C16" s="2" t="str">
        <f t="shared" si="0"/>
        <v>piątek</v>
      </c>
      <c r="D16" s="2">
        <f t="shared" si="1"/>
        <v>1</v>
      </c>
      <c r="F16" s="1" t="s">
        <v>17</v>
      </c>
      <c r="G16" s="2">
        <f>AVERAGEIF(D8:D258,9,B8:B258)</f>
        <v>4.3033476190476181</v>
      </c>
      <c r="H16" s="30" t="str">
        <f t="shared" si="2"/>
        <v>Tak</v>
      </c>
    </row>
    <row r="17" spans="1:8" x14ac:dyDescent="0.25">
      <c r="A17" s="5">
        <v>44942</v>
      </c>
      <c r="B17" s="2">
        <v>4.3436000000000003</v>
      </c>
      <c r="C17" s="2" t="str">
        <f t="shared" si="0"/>
        <v>poniedziałek</v>
      </c>
      <c r="D17" s="2">
        <f t="shared" si="1"/>
        <v>1</v>
      </c>
      <c r="F17" s="1" t="s">
        <v>18</v>
      </c>
      <c r="G17" s="2">
        <f>AVERAGEIF(D8:D258,10,B8:B258)</f>
        <v>4.2708499999999994</v>
      </c>
      <c r="H17" s="30" t="str">
        <f t="shared" si="2"/>
        <v>Tak</v>
      </c>
    </row>
    <row r="18" spans="1:8" x14ac:dyDescent="0.25">
      <c r="A18" s="5">
        <v>44943</v>
      </c>
      <c r="B18" s="2">
        <v>4.3398000000000003</v>
      </c>
      <c r="C18" s="2" t="str">
        <f t="shared" si="0"/>
        <v>wtorek</v>
      </c>
      <c r="D18" s="2">
        <f t="shared" si="1"/>
        <v>1</v>
      </c>
      <c r="F18" s="1" t="s">
        <v>19</v>
      </c>
      <c r="G18" s="2">
        <f>AVERAGEIF(D8:D258,11,B8:B258)</f>
        <v>4.0690333333333326</v>
      </c>
      <c r="H18" s="30" t="str">
        <f t="shared" si="2"/>
        <v>Nie</v>
      </c>
    </row>
    <row r="19" spans="1:8" x14ac:dyDescent="0.25">
      <c r="A19" s="5">
        <v>44944</v>
      </c>
      <c r="B19" s="2">
        <v>4.3322000000000003</v>
      </c>
      <c r="C19" s="2" t="str">
        <f t="shared" si="0"/>
        <v>środa</v>
      </c>
      <c r="D19" s="2">
        <f t="shared" si="1"/>
        <v>1</v>
      </c>
      <c r="F19" s="1" t="s">
        <v>20</v>
      </c>
      <c r="G19" s="2">
        <f>AVERAGEIF(D8:D258,12,B8:B258)</f>
        <v>3.9733473684210527</v>
      </c>
      <c r="H19" s="30" t="str">
        <f t="shared" si="2"/>
        <v>Nie</v>
      </c>
    </row>
    <row r="20" spans="1:8" x14ac:dyDescent="0.25">
      <c r="A20" s="5">
        <v>44945</v>
      </c>
      <c r="B20" s="2">
        <v>4.3468999999999998</v>
      </c>
      <c r="C20" s="2" t="str">
        <f t="shared" si="0"/>
        <v>czwartek</v>
      </c>
      <c r="D20" s="2">
        <f t="shared" si="1"/>
        <v>1</v>
      </c>
    </row>
    <row r="21" spans="1:8" x14ac:dyDescent="0.25">
      <c r="A21" s="5">
        <v>44946</v>
      </c>
      <c r="B21" s="2">
        <v>4.3520000000000003</v>
      </c>
      <c r="C21" s="2" t="str">
        <f t="shared" si="0"/>
        <v>piątek</v>
      </c>
      <c r="D21" s="2">
        <f t="shared" si="1"/>
        <v>1</v>
      </c>
    </row>
    <row r="22" spans="1:8" x14ac:dyDescent="0.25">
      <c r="A22" s="5">
        <v>44949</v>
      </c>
      <c r="B22" s="2">
        <v>4.3242000000000003</v>
      </c>
      <c r="C22" s="2" t="str">
        <f t="shared" si="0"/>
        <v>poniedziałek</v>
      </c>
      <c r="D22" s="2">
        <f t="shared" si="1"/>
        <v>1</v>
      </c>
    </row>
    <row r="23" spans="1:8" x14ac:dyDescent="0.25">
      <c r="A23" s="5">
        <v>44950</v>
      </c>
      <c r="B23" s="2">
        <v>4.3341000000000003</v>
      </c>
      <c r="C23" s="2" t="str">
        <f t="shared" si="0"/>
        <v>wtorek</v>
      </c>
      <c r="D23" s="2">
        <f t="shared" si="1"/>
        <v>1</v>
      </c>
    </row>
    <row r="24" spans="1:8" x14ac:dyDescent="0.25">
      <c r="A24" s="5">
        <v>44951</v>
      </c>
      <c r="B24" s="2">
        <v>4.3265000000000002</v>
      </c>
      <c r="C24" s="2" t="str">
        <f t="shared" si="0"/>
        <v>środa</v>
      </c>
      <c r="D24" s="2">
        <f t="shared" si="1"/>
        <v>1</v>
      </c>
    </row>
    <row r="25" spans="1:8" x14ac:dyDescent="0.25">
      <c r="A25" s="6">
        <v>44952</v>
      </c>
      <c r="B25" s="1">
        <v>4.3353999999999999</v>
      </c>
      <c r="C25" s="2" t="str">
        <f t="shared" si="0"/>
        <v>czwartek</v>
      </c>
      <c r="D25" s="2">
        <f t="shared" si="1"/>
        <v>1</v>
      </c>
    </row>
    <row r="26" spans="1:8" x14ac:dyDescent="0.25">
      <c r="A26" s="6">
        <v>44953</v>
      </c>
      <c r="B26" s="1">
        <v>4.3251999999999997</v>
      </c>
      <c r="C26" s="2" t="str">
        <f t="shared" si="0"/>
        <v>piątek</v>
      </c>
      <c r="D26" s="2">
        <f t="shared" si="1"/>
        <v>1</v>
      </c>
    </row>
    <row r="27" spans="1:8" x14ac:dyDescent="0.25">
      <c r="A27" s="6">
        <v>44956</v>
      </c>
      <c r="B27" s="1">
        <v>4.3258000000000001</v>
      </c>
      <c r="C27" s="2" t="str">
        <f t="shared" si="0"/>
        <v>poniedziałek</v>
      </c>
      <c r="D27" s="2">
        <f t="shared" si="1"/>
        <v>1</v>
      </c>
    </row>
    <row r="28" spans="1:8" x14ac:dyDescent="0.25">
      <c r="A28" s="6">
        <v>44957</v>
      </c>
      <c r="B28" s="1">
        <v>4.3479999999999999</v>
      </c>
      <c r="C28" s="2" t="str">
        <f t="shared" si="0"/>
        <v>wtorek</v>
      </c>
      <c r="D28" s="2">
        <f t="shared" si="1"/>
        <v>1</v>
      </c>
    </row>
    <row r="29" spans="1:8" x14ac:dyDescent="0.25">
      <c r="A29" s="6">
        <v>44958</v>
      </c>
      <c r="B29" s="1">
        <v>4.3254000000000001</v>
      </c>
      <c r="C29" s="2" t="str">
        <f t="shared" si="0"/>
        <v>środa</v>
      </c>
      <c r="D29" s="2">
        <f t="shared" si="1"/>
        <v>2</v>
      </c>
    </row>
    <row r="30" spans="1:8" x14ac:dyDescent="0.25">
      <c r="A30" s="6">
        <v>44959</v>
      </c>
      <c r="B30" s="1">
        <v>4.2803000000000004</v>
      </c>
      <c r="C30" s="2" t="str">
        <f t="shared" si="0"/>
        <v>czwartek</v>
      </c>
      <c r="D30" s="2">
        <f t="shared" si="1"/>
        <v>2</v>
      </c>
    </row>
    <row r="31" spans="1:8" x14ac:dyDescent="0.25">
      <c r="A31" s="6">
        <v>44960</v>
      </c>
      <c r="B31" s="1">
        <v>4.2927999999999997</v>
      </c>
      <c r="C31" s="2" t="str">
        <f t="shared" si="0"/>
        <v>piątek</v>
      </c>
      <c r="D31" s="2">
        <f t="shared" si="1"/>
        <v>2</v>
      </c>
    </row>
    <row r="32" spans="1:8" x14ac:dyDescent="0.25">
      <c r="A32" s="6">
        <v>44963</v>
      </c>
      <c r="B32" s="1">
        <v>4.3833000000000002</v>
      </c>
      <c r="C32" s="2" t="str">
        <f t="shared" si="0"/>
        <v>poniedziałek</v>
      </c>
      <c r="D32" s="2">
        <f t="shared" si="1"/>
        <v>2</v>
      </c>
    </row>
    <row r="33" spans="1:4" x14ac:dyDescent="0.25">
      <c r="A33" s="6">
        <v>44964</v>
      </c>
      <c r="B33" s="1">
        <v>4.4325000000000001</v>
      </c>
      <c r="C33" s="2" t="str">
        <f t="shared" si="0"/>
        <v>wtorek</v>
      </c>
      <c r="D33" s="2">
        <f t="shared" si="1"/>
        <v>2</v>
      </c>
    </row>
    <row r="34" spans="1:4" x14ac:dyDescent="0.25">
      <c r="A34" s="6">
        <v>44965</v>
      </c>
      <c r="B34" s="1">
        <v>4.4074</v>
      </c>
      <c r="C34" s="2" t="str">
        <f t="shared" si="0"/>
        <v>środa</v>
      </c>
      <c r="D34" s="2">
        <f t="shared" si="1"/>
        <v>2</v>
      </c>
    </row>
    <row r="35" spans="1:4" x14ac:dyDescent="0.25">
      <c r="A35" s="6">
        <v>44966</v>
      </c>
      <c r="B35" s="1">
        <v>4.4002999999999997</v>
      </c>
      <c r="C35" s="2" t="str">
        <f t="shared" si="0"/>
        <v>czwartek</v>
      </c>
      <c r="D35" s="2">
        <f t="shared" si="1"/>
        <v>2</v>
      </c>
    </row>
    <row r="36" spans="1:4" x14ac:dyDescent="0.25">
      <c r="A36" s="6">
        <v>44967</v>
      </c>
      <c r="B36" s="1">
        <v>4.4565000000000001</v>
      </c>
      <c r="C36" s="2" t="str">
        <f t="shared" si="0"/>
        <v>piątek</v>
      </c>
      <c r="D36" s="2">
        <f t="shared" si="1"/>
        <v>2</v>
      </c>
    </row>
    <row r="37" spans="1:4" x14ac:dyDescent="0.25">
      <c r="A37" s="6">
        <v>44970</v>
      </c>
      <c r="B37" s="1">
        <v>4.4855999999999998</v>
      </c>
      <c r="C37" s="2" t="str">
        <f t="shared" si="0"/>
        <v>poniedziałek</v>
      </c>
      <c r="D37" s="2">
        <f t="shared" si="1"/>
        <v>2</v>
      </c>
    </row>
    <row r="38" spans="1:4" x14ac:dyDescent="0.25">
      <c r="A38" s="6">
        <v>44971</v>
      </c>
      <c r="B38" s="1">
        <v>4.4462999999999999</v>
      </c>
      <c r="C38" s="2" t="str">
        <f t="shared" si="0"/>
        <v>wtorek</v>
      </c>
      <c r="D38" s="2">
        <f t="shared" si="1"/>
        <v>2</v>
      </c>
    </row>
    <row r="39" spans="1:4" x14ac:dyDescent="0.25">
      <c r="A39" s="6">
        <v>44972</v>
      </c>
      <c r="B39" s="1">
        <v>4.4371999999999998</v>
      </c>
      <c r="C39" s="2" t="str">
        <f t="shared" si="0"/>
        <v>środa</v>
      </c>
      <c r="D39" s="2">
        <f t="shared" si="1"/>
        <v>2</v>
      </c>
    </row>
    <row r="40" spans="1:4" x14ac:dyDescent="0.25">
      <c r="A40" s="6">
        <v>44973</v>
      </c>
      <c r="B40" s="1">
        <v>4.4600999999999997</v>
      </c>
      <c r="C40" s="2" t="str">
        <f t="shared" si="0"/>
        <v>czwartek</v>
      </c>
      <c r="D40" s="2">
        <f t="shared" si="1"/>
        <v>2</v>
      </c>
    </row>
    <row r="41" spans="1:4" x14ac:dyDescent="0.25">
      <c r="A41" s="6">
        <v>44974</v>
      </c>
      <c r="B41" s="1">
        <v>4.4888000000000003</v>
      </c>
      <c r="C41" s="2" t="str">
        <f t="shared" si="0"/>
        <v>piątek</v>
      </c>
      <c r="D41" s="2">
        <f t="shared" si="1"/>
        <v>2</v>
      </c>
    </row>
    <row r="42" spans="1:4" x14ac:dyDescent="0.25">
      <c r="A42" s="6">
        <v>44977</v>
      </c>
      <c r="B42" s="1">
        <v>4.4515000000000002</v>
      </c>
      <c r="C42" s="2" t="str">
        <f t="shared" si="0"/>
        <v>poniedziałek</v>
      </c>
      <c r="D42" s="2">
        <f t="shared" si="1"/>
        <v>2</v>
      </c>
    </row>
    <row r="43" spans="1:4" x14ac:dyDescent="0.25">
      <c r="A43" s="6">
        <v>44978</v>
      </c>
      <c r="B43" s="1">
        <v>4.4523999999999999</v>
      </c>
      <c r="C43" s="2" t="str">
        <f t="shared" si="0"/>
        <v>wtorek</v>
      </c>
      <c r="D43" s="2">
        <f t="shared" si="1"/>
        <v>2</v>
      </c>
    </row>
    <row r="44" spans="1:4" x14ac:dyDescent="0.25">
      <c r="A44" s="6">
        <v>44979</v>
      </c>
      <c r="B44" s="1">
        <v>4.4687000000000001</v>
      </c>
      <c r="C44" s="2" t="str">
        <f t="shared" si="0"/>
        <v>środa</v>
      </c>
      <c r="D44" s="2">
        <f t="shared" si="1"/>
        <v>2</v>
      </c>
    </row>
    <row r="45" spans="1:4" x14ac:dyDescent="0.25">
      <c r="A45" s="6">
        <v>44980</v>
      </c>
      <c r="B45" s="1">
        <v>4.4873000000000003</v>
      </c>
      <c r="C45" s="2" t="str">
        <f t="shared" si="0"/>
        <v>czwartek</v>
      </c>
      <c r="D45" s="2">
        <f t="shared" si="1"/>
        <v>2</v>
      </c>
    </row>
    <row r="46" spans="1:4" x14ac:dyDescent="0.25">
      <c r="A46" s="6">
        <v>44981</v>
      </c>
      <c r="B46" s="1">
        <v>4.4630000000000001</v>
      </c>
      <c r="C46" s="2" t="str">
        <f t="shared" si="0"/>
        <v>piątek</v>
      </c>
      <c r="D46" s="2">
        <f t="shared" si="1"/>
        <v>2</v>
      </c>
    </row>
    <row r="47" spans="1:4" x14ac:dyDescent="0.25">
      <c r="A47" s="6">
        <v>44984</v>
      </c>
      <c r="B47" s="1">
        <v>4.4696999999999996</v>
      </c>
      <c r="C47" s="2" t="str">
        <f t="shared" si="0"/>
        <v>poniedziałek</v>
      </c>
      <c r="D47" s="2">
        <f t="shared" si="1"/>
        <v>2</v>
      </c>
    </row>
    <row r="48" spans="1:4" x14ac:dyDescent="0.25">
      <c r="A48" s="6">
        <v>44985</v>
      </c>
      <c r="B48" s="1">
        <v>4.4474999999999998</v>
      </c>
      <c r="C48" s="2" t="str">
        <f t="shared" si="0"/>
        <v>wtorek</v>
      </c>
      <c r="D48" s="2">
        <f t="shared" si="1"/>
        <v>2</v>
      </c>
    </row>
    <row r="49" spans="1:4" x14ac:dyDescent="0.25">
      <c r="A49" s="6">
        <v>44986</v>
      </c>
      <c r="B49" s="1">
        <v>4.4093999999999998</v>
      </c>
      <c r="C49" s="2" t="str">
        <f t="shared" si="0"/>
        <v>środa</v>
      </c>
      <c r="D49" s="2">
        <f t="shared" si="1"/>
        <v>3</v>
      </c>
    </row>
    <row r="50" spans="1:4" x14ac:dyDescent="0.25">
      <c r="A50" s="6">
        <v>44987</v>
      </c>
      <c r="B50" s="1">
        <v>4.4001999999999999</v>
      </c>
      <c r="C50" s="2" t="str">
        <f t="shared" si="0"/>
        <v>czwartek</v>
      </c>
      <c r="D50" s="2">
        <f t="shared" si="1"/>
        <v>3</v>
      </c>
    </row>
    <row r="51" spans="1:4" x14ac:dyDescent="0.25">
      <c r="A51" s="6">
        <v>44988</v>
      </c>
      <c r="B51" s="1">
        <v>4.4340999999999999</v>
      </c>
      <c r="C51" s="2" t="str">
        <f t="shared" si="0"/>
        <v>piątek</v>
      </c>
      <c r="D51" s="2">
        <f t="shared" si="1"/>
        <v>3</v>
      </c>
    </row>
    <row r="52" spans="1:4" x14ac:dyDescent="0.25">
      <c r="A52" s="6">
        <v>44991</v>
      </c>
      <c r="B52" s="1">
        <v>4.4288999999999996</v>
      </c>
      <c r="C52" s="2" t="str">
        <f t="shared" si="0"/>
        <v>poniedziałek</v>
      </c>
      <c r="D52" s="2">
        <f t="shared" si="1"/>
        <v>3</v>
      </c>
    </row>
    <row r="53" spans="1:4" x14ac:dyDescent="0.25">
      <c r="A53" s="6">
        <v>44992</v>
      </c>
      <c r="B53" s="1">
        <v>4.3981000000000003</v>
      </c>
      <c r="C53" s="2" t="str">
        <f t="shared" si="0"/>
        <v>wtorek</v>
      </c>
      <c r="D53" s="2">
        <f t="shared" si="1"/>
        <v>3</v>
      </c>
    </row>
    <row r="54" spans="1:4" x14ac:dyDescent="0.25">
      <c r="A54" s="6">
        <v>44993</v>
      </c>
      <c r="B54" s="1">
        <v>4.4626000000000001</v>
      </c>
      <c r="C54" s="2" t="str">
        <f t="shared" si="0"/>
        <v>środa</v>
      </c>
      <c r="D54" s="2">
        <f t="shared" si="1"/>
        <v>3</v>
      </c>
    </row>
    <row r="55" spans="1:4" x14ac:dyDescent="0.25">
      <c r="A55" s="6">
        <v>44994</v>
      </c>
      <c r="B55" s="1">
        <v>4.4356</v>
      </c>
      <c r="C55" s="2" t="str">
        <f t="shared" si="0"/>
        <v>czwartek</v>
      </c>
      <c r="D55" s="2">
        <f t="shared" si="1"/>
        <v>3</v>
      </c>
    </row>
    <row r="56" spans="1:4" x14ac:dyDescent="0.25">
      <c r="A56" s="6">
        <v>44995</v>
      </c>
      <c r="B56" s="1">
        <v>4.4265999999999996</v>
      </c>
      <c r="C56" s="2" t="str">
        <f t="shared" si="0"/>
        <v>piątek</v>
      </c>
      <c r="D56" s="2">
        <f t="shared" si="1"/>
        <v>3</v>
      </c>
    </row>
    <row r="57" spans="1:4" x14ac:dyDescent="0.25">
      <c r="A57" s="6">
        <v>44998</v>
      </c>
      <c r="B57" s="1">
        <v>4.3906000000000001</v>
      </c>
      <c r="C57" s="2" t="str">
        <f t="shared" si="0"/>
        <v>poniedziałek</v>
      </c>
      <c r="D57" s="2">
        <f t="shared" si="1"/>
        <v>3</v>
      </c>
    </row>
    <row r="58" spans="1:4" x14ac:dyDescent="0.25">
      <c r="A58" s="6">
        <v>44999</v>
      </c>
      <c r="B58" s="1">
        <v>4.3792999999999997</v>
      </c>
      <c r="C58" s="2" t="str">
        <f t="shared" si="0"/>
        <v>wtorek</v>
      </c>
      <c r="D58" s="2">
        <f t="shared" si="1"/>
        <v>3</v>
      </c>
    </row>
    <row r="59" spans="1:4" x14ac:dyDescent="0.25">
      <c r="A59" s="6">
        <v>45000</v>
      </c>
      <c r="B59" s="1">
        <v>4.4029999999999996</v>
      </c>
      <c r="C59" s="2" t="str">
        <f t="shared" si="0"/>
        <v>środa</v>
      </c>
      <c r="D59" s="2">
        <f t="shared" si="1"/>
        <v>3</v>
      </c>
    </row>
    <row r="60" spans="1:4" x14ac:dyDescent="0.25">
      <c r="A60" s="6">
        <v>45001</v>
      </c>
      <c r="B60" s="1">
        <v>4.4248000000000003</v>
      </c>
      <c r="C60" s="2" t="str">
        <f t="shared" si="0"/>
        <v>czwartek</v>
      </c>
      <c r="D60" s="2">
        <f t="shared" si="1"/>
        <v>3</v>
      </c>
    </row>
    <row r="61" spans="1:4" x14ac:dyDescent="0.25">
      <c r="A61" s="6">
        <v>45002</v>
      </c>
      <c r="B61" s="1">
        <v>4.4202000000000004</v>
      </c>
      <c r="C61" s="2" t="str">
        <f t="shared" si="0"/>
        <v>piątek</v>
      </c>
      <c r="D61" s="2">
        <f t="shared" si="1"/>
        <v>3</v>
      </c>
    </row>
    <row r="62" spans="1:4" x14ac:dyDescent="0.25">
      <c r="A62" s="6">
        <v>45005</v>
      </c>
      <c r="B62" s="1">
        <v>4.4130000000000003</v>
      </c>
      <c r="C62" s="2" t="str">
        <f t="shared" si="0"/>
        <v>poniedziałek</v>
      </c>
      <c r="D62" s="2">
        <f t="shared" si="1"/>
        <v>3</v>
      </c>
    </row>
    <row r="63" spans="1:4" x14ac:dyDescent="0.25">
      <c r="A63" s="6">
        <v>45006</v>
      </c>
      <c r="B63" s="1">
        <v>4.3715000000000002</v>
      </c>
      <c r="C63" s="2" t="str">
        <f t="shared" si="0"/>
        <v>wtorek</v>
      </c>
      <c r="D63" s="2">
        <f t="shared" si="1"/>
        <v>3</v>
      </c>
    </row>
    <row r="64" spans="1:4" x14ac:dyDescent="0.25">
      <c r="A64" s="6">
        <v>45007</v>
      </c>
      <c r="B64" s="1">
        <v>4.3467000000000002</v>
      </c>
      <c r="C64" s="2" t="str">
        <f t="shared" si="0"/>
        <v>środa</v>
      </c>
      <c r="D64" s="2">
        <f t="shared" si="1"/>
        <v>3</v>
      </c>
    </row>
    <row r="65" spans="1:4" x14ac:dyDescent="0.25">
      <c r="A65" s="6">
        <v>45008</v>
      </c>
      <c r="B65" s="1">
        <v>4.3010999999999999</v>
      </c>
      <c r="C65" s="2" t="str">
        <f t="shared" si="0"/>
        <v>czwartek</v>
      </c>
      <c r="D65" s="2">
        <f t="shared" si="1"/>
        <v>3</v>
      </c>
    </row>
    <row r="66" spans="1:4" x14ac:dyDescent="0.25">
      <c r="A66" s="6">
        <v>45009</v>
      </c>
      <c r="B66" s="1">
        <v>4.3742000000000001</v>
      </c>
      <c r="C66" s="2" t="str">
        <f t="shared" si="0"/>
        <v>piątek</v>
      </c>
      <c r="D66" s="2">
        <f t="shared" si="1"/>
        <v>3</v>
      </c>
    </row>
    <row r="67" spans="1:4" x14ac:dyDescent="0.25">
      <c r="A67" s="6">
        <v>45012</v>
      </c>
      <c r="B67" s="1">
        <v>4.3517999999999999</v>
      </c>
      <c r="C67" s="2" t="str">
        <f t="shared" si="0"/>
        <v>poniedziałek</v>
      </c>
      <c r="D67" s="2">
        <f t="shared" si="1"/>
        <v>3</v>
      </c>
    </row>
    <row r="68" spans="1:4" x14ac:dyDescent="0.25">
      <c r="A68" s="6">
        <v>45013</v>
      </c>
      <c r="B68" s="1">
        <v>4.33</v>
      </c>
      <c r="C68" s="2" t="str">
        <f t="shared" si="0"/>
        <v>wtorek</v>
      </c>
      <c r="D68" s="2">
        <f t="shared" si="1"/>
        <v>3</v>
      </c>
    </row>
    <row r="69" spans="1:4" x14ac:dyDescent="0.25">
      <c r="A69" s="6">
        <v>45014</v>
      </c>
      <c r="B69" s="1">
        <v>4.3247</v>
      </c>
      <c r="C69" s="2" t="str">
        <f t="shared" si="0"/>
        <v>środa</v>
      </c>
      <c r="D69" s="2">
        <f t="shared" si="1"/>
        <v>3</v>
      </c>
    </row>
    <row r="70" spans="1:4" x14ac:dyDescent="0.25">
      <c r="A70" s="6">
        <v>45015</v>
      </c>
      <c r="B70" s="1">
        <v>4.3042999999999996</v>
      </c>
      <c r="C70" s="2" t="str">
        <f t="shared" si="0"/>
        <v>czwartek</v>
      </c>
      <c r="D70" s="2">
        <f t="shared" si="1"/>
        <v>3</v>
      </c>
    </row>
    <row r="71" spans="1:4" x14ac:dyDescent="0.25">
      <c r="A71" s="6">
        <v>45016</v>
      </c>
      <c r="B71" s="1">
        <v>4.2934000000000001</v>
      </c>
      <c r="C71" s="2" t="str">
        <f t="shared" si="0"/>
        <v>piątek</v>
      </c>
      <c r="D71" s="2">
        <f t="shared" si="1"/>
        <v>3</v>
      </c>
    </row>
    <row r="72" spans="1:4" x14ac:dyDescent="0.25">
      <c r="A72" s="6">
        <v>45019</v>
      </c>
      <c r="B72" s="1">
        <v>4.3167999999999997</v>
      </c>
      <c r="C72" s="2" t="str">
        <f t="shared" si="0"/>
        <v>poniedziałek</v>
      </c>
      <c r="D72" s="2">
        <f t="shared" si="1"/>
        <v>4</v>
      </c>
    </row>
    <row r="73" spans="1:4" x14ac:dyDescent="0.25">
      <c r="A73" s="6">
        <v>45020</v>
      </c>
      <c r="B73" s="1">
        <v>4.2854999999999999</v>
      </c>
      <c r="C73" s="2" t="str">
        <f t="shared" ref="C73:C136" si="3">TEXT(A73,"dddd")</f>
        <v>wtorek</v>
      </c>
      <c r="D73" s="2">
        <f t="shared" ref="D73:D136" si="4">MONTH(A73)</f>
        <v>4</v>
      </c>
    </row>
    <row r="74" spans="1:4" x14ac:dyDescent="0.25">
      <c r="A74" s="6">
        <v>45021</v>
      </c>
      <c r="B74" s="1">
        <v>4.2739000000000003</v>
      </c>
      <c r="C74" s="2" t="str">
        <f t="shared" si="3"/>
        <v>środa</v>
      </c>
      <c r="D74" s="2">
        <f t="shared" si="4"/>
        <v>4</v>
      </c>
    </row>
    <row r="75" spans="1:4" x14ac:dyDescent="0.25">
      <c r="A75" s="6">
        <v>45022</v>
      </c>
      <c r="B75" s="1">
        <v>4.3033000000000001</v>
      </c>
      <c r="C75" s="2" t="str">
        <f t="shared" si="3"/>
        <v>czwartek</v>
      </c>
      <c r="D75" s="2">
        <f t="shared" si="4"/>
        <v>4</v>
      </c>
    </row>
    <row r="76" spans="1:4" x14ac:dyDescent="0.25">
      <c r="A76" s="6">
        <v>45023</v>
      </c>
      <c r="B76" s="1">
        <v>4.2931999999999997</v>
      </c>
      <c r="C76" s="2" t="str">
        <f t="shared" si="3"/>
        <v>piątek</v>
      </c>
      <c r="D76" s="2">
        <f t="shared" si="4"/>
        <v>4</v>
      </c>
    </row>
    <row r="77" spans="1:4" x14ac:dyDescent="0.25">
      <c r="A77" s="6">
        <v>45027</v>
      </c>
      <c r="B77" s="1">
        <v>4.2916999999999996</v>
      </c>
      <c r="C77" s="2" t="str">
        <f t="shared" si="3"/>
        <v>wtorek</v>
      </c>
      <c r="D77" s="2">
        <f t="shared" si="4"/>
        <v>4</v>
      </c>
    </row>
    <row r="78" spans="1:4" x14ac:dyDescent="0.25">
      <c r="A78" s="6">
        <v>45028</v>
      </c>
      <c r="B78" s="1">
        <v>4.2713000000000001</v>
      </c>
      <c r="C78" s="2" t="str">
        <f t="shared" si="3"/>
        <v>środa</v>
      </c>
      <c r="D78" s="2">
        <f t="shared" si="4"/>
        <v>4</v>
      </c>
    </row>
    <row r="79" spans="1:4" x14ac:dyDescent="0.25">
      <c r="A79" s="6">
        <v>45029</v>
      </c>
      <c r="B79" s="1">
        <v>4.2225000000000001</v>
      </c>
      <c r="C79" s="2" t="str">
        <f t="shared" si="3"/>
        <v>czwartek</v>
      </c>
      <c r="D79" s="2">
        <f t="shared" si="4"/>
        <v>4</v>
      </c>
    </row>
    <row r="80" spans="1:4" x14ac:dyDescent="0.25">
      <c r="A80" s="6">
        <v>45030</v>
      </c>
      <c r="B80" s="1">
        <v>4.2042000000000002</v>
      </c>
      <c r="C80" s="2" t="str">
        <f t="shared" si="3"/>
        <v>piątek</v>
      </c>
      <c r="D80" s="2">
        <f t="shared" si="4"/>
        <v>4</v>
      </c>
    </row>
    <row r="81" spans="1:4" x14ac:dyDescent="0.25">
      <c r="A81" s="6">
        <v>45033</v>
      </c>
      <c r="B81" s="1">
        <v>4.2260999999999997</v>
      </c>
      <c r="C81" s="2" t="str">
        <f t="shared" si="3"/>
        <v>poniedziałek</v>
      </c>
      <c r="D81" s="2">
        <f t="shared" si="4"/>
        <v>4</v>
      </c>
    </row>
    <row r="82" spans="1:4" x14ac:dyDescent="0.25">
      <c r="A82" s="6">
        <v>45034</v>
      </c>
      <c r="B82" s="1">
        <v>4.2150999999999996</v>
      </c>
      <c r="C82" s="2" t="str">
        <f t="shared" si="3"/>
        <v>wtorek</v>
      </c>
      <c r="D82" s="2">
        <f t="shared" si="4"/>
        <v>4</v>
      </c>
    </row>
    <row r="83" spans="1:4" x14ac:dyDescent="0.25">
      <c r="A83" s="6">
        <v>45035</v>
      </c>
      <c r="B83" s="1">
        <v>4.2244000000000002</v>
      </c>
      <c r="C83" s="2" t="str">
        <f t="shared" si="3"/>
        <v>środa</v>
      </c>
      <c r="D83" s="2">
        <f t="shared" si="4"/>
        <v>4</v>
      </c>
    </row>
    <row r="84" spans="1:4" x14ac:dyDescent="0.25">
      <c r="A84" s="6">
        <v>45036</v>
      </c>
      <c r="B84" s="1">
        <v>4.2023999999999999</v>
      </c>
      <c r="C84" s="2" t="str">
        <f t="shared" si="3"/>
        <v>czwartek</v>
      </c>
      <c r="D84" s="2">
        <f t="shared" si="4"/>
        <v>4</v>
      </c>
    </row>
    <row r="85" spans="1:4" x14ac:dyDescent="0.25">
      <c r="A85" s="6">
        <v>45037</v>
      </c>
      <c r="B85" s="1">
        <v>4.2005999999999997</v>
      </c>
      <c r="C85" s="2" t="str">
        <f t="shared" si="3"/>
        <v>piątek</v>
      </c>
      <c r="D85" s="2">
        <f t="shared" si="4"/>
        <v>4</v>
      </c>
    </row>
    <row r="86" spans="1:4" x14ac:dyDescent="0.25">
      <c r="A86" s="6">
        <v>45040</v>
      </c>
      <c r="B86" s="1">
        <v>4.1905000000000001</v>
      </c>
      <c r="C86" s="2" t="str">
        <f t="shared" si="3"/>
        <v>poniedziałek</v>
      </c>
      <c r="D86" s="2">
        <f t="shared" si="4"/>
        <v>4</v>
      </c>
    </row>
    <row r="87" spans="1:4" x14ac:dyDescent="0.25">
      <c r="A87" s="6">
        <v>45041</v>
      </c>
      <c r="B87" s="1">
        <v>4.1649000000000003</v>
      </c>
      <c r="C87" s="2" t="str">
        <f t="shared" si="3"/>
        <v>wtorek</v>
      </c>
      <c r="D87" s="2">
        <f t="shared" si="4"/>
        <v>4</v>
      </c>
    </row>
    <row r="88" spans="1:4" x14ac:dyDescent="0.25">
      <c r="A88" s="6">
        <v>45042</v>
      </c>
      <c r="B88" s="1">
        <v>4.1557000000000004</v>
      </c>
      <c r="C88" s="2" t="str">
        <f t="shared" si="3"/>
        <v>środa</v>
      </c>
      <c r="D88" s="2">
        <f t="shared" si="4"/>
        <v>4</v>
      </c>
    </row>
    <row r="89" spans="1:4" x14ac:dyDescent="0.25">
      <c r="A89" s="6">
        <v>45043</v>
      </c>
      <c r="B89" s="1">
        <v>4.1540999999999997</v>
      </c>
      <c r="C89" s="2" t="str">
        <f t="shared" si="3"/>
        <v>czwartek</v>
      </c>
      <c r="D89" s="2">
        <f t="shared" si="4"/>
        <v>4</v>
      </c>
    </row>
    <row r="90" spans="1:4" x14ac:dyDescent="0.25">
      <c r="A90" s="6">
        <v>45044</v>
      </c>
      <c r="B90" s="1">
        <v>4.1753</v>
      </c>
      <c r="C90" s="2" t="str">
        <f t="shared" si="3"/>
        <v>piątek</v>
      </c>
      <c r="D90" s="2">
        <f t="shared" si="4"/>
        <v>4</v>
      </c>
    </row>
    <row r="91" spans="1:4" x14ac:dyDescent="0.25">
      <c r="A91" s="6">
        <v>45048</v>
      </c>
      <c r="B91" s="1">
        <v>4.1822999999999997</v>
      </c>
      <c r="C91" s="2" t="str">
        <f t="shared" si="3"/>
        <v>wtorek</v>
      </c>
      <c r="D91" s="2">
        <f t="shared" si="4"/>
        <v>5</v>
      </c>
    </row>
    <row r="92" spans="1:4" x14ac:dyDescent="0.25">
      <c r="A92" s="6">
        <v>45050</v>
      </c>
      <c r="B92" s="1">
        <v>4.1547000000000001</v>
      </c>
      <c r="C92" s="2" t="str">
        <f t="shared" si="3"/>
        <v>czwartek</v>
      </c>
      <c r="D92" s="2">
        <f t="shared" si="4"/>
        <v>5</v>
      </c>
    </row>
    <row r="93" spans="1:4" x14ac:dyDescent="0.25">
      <c r="A93" s="6">
        <v>45051</v>
      </c>
      <c r="B93" s="1">
        <v>4.1612</v>
      </c>
      <c r="C93" s="2" t="str">
        <f t="shared" si="3"/>
        <v>piątek</v>
      </c>
      <c r="D93" s="2">
        <f t="shared" si="4"/>
        <v>5</v>
      </c>
    </row>
    <row r="94" spans="1:4" x14ac:dyDescent="0.25">
      <c r="A94" s="6">
        <v>45054</v>
      </c>
      <c r="B94" s="1">
        <v>4.1383999999999999</v>
      </c>
      <c r="C94" s="2" t="str">
        <f t="shared" si="3"/>
        <v>poniedziałek</v>
      </c>
      <c r="D94" s="2">
        <f t="shared" si="4"/>
        <v>5</v>
      </c>
    </row>
    <row r="95" spans="1:4" x14ac:dyDescent="0.25">
      <c r="A95" s="6">
        <v>45055</v>
      </c>
      <c r="B95" s="1">
        <v>4.1608999999999998</v>
      </c>
      <c r="C95" s="2" t="str">
        <f t="shared" si="3"/>
        <v>wtorek</v>
      </c>
      <c r="D95" s="2">
        <f t="shared" si="4"/>
        <v>5</v>
      </c>
    </row>
    <row r="96" spans="1:4" x14ac:dyDescent="0.25">
      <c r="A96" s="6">
        <v>45056</v>
      </c>
      <c r="B96" s="1">
        <v>4.1532</v>
      </c>
      <c r="C96" s="2" t="str">
        <f t="shared" si="3"/>
        <v>środa</v>
      </c>
      <c r="D96" s="2">
        <f t="shared" si="4"/>
        <v>5</v>
      </c>
    </row>
    <row r="97" spans="1:4" x14ac:dyDescent="0.25">
      <c r="A97" s="6">
        <v>45057</v>
      </c>
      <c r="B97" s="1">
        <v>4.1414</v>
      </c>
      <c r="C97" s="2" t="str">
        <f t="shared" si="3"/>
        <v>czwartek</v>
      </c>
      <c r="D97" s="2">
        <f t="shared" si="4"/>
        <v>5</v>
      </c>
    </row>
    <row r="98" spans="1:4" x14ac:dyDescent="0.25">
      <c r="A98" s="6">
        <v>45058</v>
      </c>
      <c r="B98" s="1">
        <v>4.1638000000000002</v>
      </c>
      <c r="C98" s="2" t="str">
        <f t="shared" si="3"/>
        <v>piątek</v>
      </c>
      <c r="D98" s="2">
        <f t="shared" si="4"/>
        <v>5</v>
      </c>
    </row>
    <row r="99" spans="1:4" x14ac:dyDescent="0.25">
      <c r="A99" s="6">
        <v>45061</v>
      </c>
      <c r="B99" s="1">
        <v>4.149</v>
      </c>
      <c r="C99" s="2" t="str">
        <f t="shared" si="3"/>
        <v>poniedziałek</v>
      </c>
      <c r="D99" s="2">
        <f t="shared" si="4"/>
        <v>5</v>
      </c>
    </row>
    <row r="100" spans="1:4" x14ac:dyDescent="0.25">
      <c r="A100" s="6">
        <v>45062</v>
      </c>
      <c r="B100" s="1">
        <v>4.1227999999999998</v>
      </c>
      <c r="C100" s="2" t="str">
        <f t="shared" si="3"/>
        <v>wtorek</v>
      </c>
      <c r="D100" s="2">
        <f t="shared" si="4"/>
        <v>5</v>
      </c>
    </row>
    <row r="101" spans="1:4" x14ac:dyDescent="0.25">
      <c r="A101" s="6">
        <v>45063</v>
      </c>
      <c r="B101" s="1">
        <v>4.1504000000000003</v>
      </c>
      <c r="C101" s="2" t="str">
        <f t="shared" si="3"/>
        <v>środa</v>
      </c>
      <c r="D101" s="2">
        <f t="shared" si="4"/>
        <v>5</v>
      </c>
    </row>
    <row r="102" spans="1:4" x14ac:dyDescent="0.25">
      <c r="A102" s="6">
        <v>45064</v>
      </c>
      <c r="B102" s="1">
        <v>4.1928999999999998</v>
      </c>
      <c r="C102" s="2" t="str">
        <f t="shared" si="3"/>
        <v>czwartek</v>
      </c>
      <c r="D102" s="2">
        <f t="shared" si="4"/>
        <v>5</v>
      </c>
    </row>
    <row r="103" spans="1:4" x14ac:dyDescent="0.25">
      <c r="A103" s="6">
        <v>45065</v>
      </c>
      <c r="B103" s="1">
        <v>4.2053000000000003</v>
      </c>
      <c r="C103" s="2" t="str">
        <f t="shared" si="3"/>
        <v>piątek</v>
      </c>
      <c r="D103" s="2">
        <f t="shared" si="4"/>
        <v>5</v>
      </c>
    </row>
    <row r="104" spans="1:4" x14ac:dyDescent="0.25">
      <c r="A104" s="6">
        <v>45068</v>
      </c>
      <c r="B104" s="1">
        <v>4.1881000000000004</v>
      </c>
      <c r="C104" s="2" t="str">
        <f t="shared" si="3"/>
        <v>poniedziałek</v>
      </c>
      <c r="D104" s="2">
        <f t="shared" si="4"/>
        <v>5</v>
      </c>
    </row>
    <row r="105" spans="1:4" x14ac:dyDescent="0.25">
      <c r="A105" s="6">
        <v>45069</v>
      </c>
      <c r="B105" s="1">
        <v>4.1634000000000002</v>
      </c>
      <c r="C105" s="2" t="str">
        <f t="shared" si="3"/>
        <v>wtorek</v>
      </c>
      <c r="D105" s="2">
        <f t="shared" si="4"/>
        <v>5</v>
      </c>
    </row>
    <row r="106" spans="1:4" x14ac:dyDescent="0.25">
      <c r="A106" s="6">
        <v>45070</v>
      </c>
      <c r="B106" s="1">
        <v>4.1573000000000002</v>
      </c>
      <c r="C106" s="2" t="str">
        <f t="shared" si="3"/>
        <v>środa</v>
      </c>
      <c r="D106" s="2">
        <f t="shared" si="4"/>
        <v>5</v>
      </c>
    </row>
    <row r="107" spans="1:4" x14ac:dyDescent="0.25">
      <c r="A107" s="6">
        <v>45071</v>
      </c>
      <c r="B107" s="1">
        <v>4.1993999999999998</v>
      </c>
      <c r="C107" s="2" t="str">
        <f t="shared" si="3"/>
        <v>czwartek</v>
      </c>
      <c r="D107" s="2">
        <f t="shared" si="4"/>
        <v>5</v>
      </c>
    </row>
    <row r="108" spans="1:4" x14ac:dyDescent="0.25">
      <c r="A108" s="6">
        <v>45072</v>
      </c>
      <c r="B108" s="1">
        <v>4.2156000000000002</v>
      </c>
      <c r="C108" s="2" t="str">
        <f t="shared" si="3"/>
        <v>piątek</v>
      </c>
      <c r="D108" s="2">
        <f t="shared" si="4"/>
        <v>5</v>
      </c>
    </row>
    <row r="109" spans="1:4" x14ac:dyDescent="0.25">
      <c r="A109" s="6">
        <v>45075</v>
      </c>
      <c r="B109" s="1">
        <v>4.2233999999999998</v>
      </c>
      <c r="C109" s="2" t="str">
        <f t="shared" si="3"/>
        <v>poniedziałek</v>
      </c>
      <c r="D109" s="2">
        <f t="shared" si="4"/>
        <v>5</v>
      </c>
    </row>
    <row r="110" spans="1:4" x14ac:dyDescent="0.25">
      <c r="A110" s="6">
        <v>45076</v>
      </c>
      <c r="B110" s="1">
        <v>4.2241999999999997</v>
      </c>
      <c r="C110" s="2" t="str">
        <f t="shared" si="3"/>
        <v>wtorek</v>
      </c>
      <c r="D110" s="2">
        <f t="shared" si="4"/>
        <v>5</v>
      </c>
    </row>
    <row r="111" spans="1:4" x14ac:dyDescent="0.25">
      <c r="A111" s="6">
        <v>45077</v>
      </c>
      <c r="B111" s="1">
        <v>4.2558999999999996</v>
      </c>
      <c r="C111" s="2" t="str">
        <f t="shared" si="3"/>
        <v>środa</v>
      </c>
      <c r="D111" s="2">
        <f t="shared" si="4"/>
        <v>5</v>
      </c>
    </row>
    <row r="112" spans="1:4" x14ac:dyDescent="0.25">
      <c r="A112" s="6">
        <v>45078</v>
      </c>
      <c r="B112" s="1">
        <v>4.2398999999999996</v>
      </c>
      <c r="C112" s="2" t="str">
        <f t="shared" si="3"/>
        <v>czwartek</v>
      </c>
      <c r="D112" s="2">
        <f t="shared" si="4"/>
        <v>6</v>
      </c>
    </row>
    <row r="113" spans="1:4" x14ac:dyDescent="0.25">
      <c r="A113" s="6">
        <v>45079</v>
      </c>
      <c r="B113" s="1">
        <v>4.1902999999999997</v>
      </c>
      <c r="C113" s="2" t="str">
        <f t="shared" si="3"/>
        <v>piątek</v>
      </c>
      <c r="D113" s="2">
        <f t="shared" si="4"/>
        <v>6</v>
      </c>
    </row>
    <row r="114" spans="1:4" x14ac:dyDescent="0.25">
      <c r="A114" s="6">
        <v>45082</v>
      </c>
      <c r="B114" s="1">
        <v>4.1932999999999998</v>
      </c>
      <c r="C114" s="2" t="str">
        <f t="shared" si="3"/>
        <v>poniedziałek</v>
      </c>
      <c r="D114" s="2">
        <f t="shared" si="4"/>
        <v>6</v>
      </c>
    </row>
    <row r="115" spans="1:4" x14ac:dyDescent="0.25">
      <c r="A115" s="6">
        <v>45083</v>
      </c>
      <c r="B115" s="1">
        <v>4.1963999999999997</v>
      </c>
      <c r="C115" s="2" t="str">
        <f t="shared" si="3"/>
        <v>wtorek</v>
      </c>
      <c r="D115" s="2">
        <f t="shared" si="4"/>
        <v>6</v>
      </c>
    </row>
    <row r="116" spans="1:4" x14ac:dyDescent="0.25">
      <c r="A116" s="6">
        <v>45084</v>
      </c>
      <c r="B116" s="1">
        <v>4.1886999999999999</v>
      </c>
      <c r="C116" s="2" t="str">
        <f t="shared" si="3"/>
        <v>środa</v>
      </c>
      <c r="D116" s="2">
        <f t="shared" si="4"/>
        <v>6</v>
      </c>
    </row>
    <row r="117" spans="1:4" x14ac:dyDescent="0.25">
      <c r="A117" s="6">
        <v>45086</v>
      </c>
      <c r="B117" s="1">
        <v>4.1544999999999996</v>
      </c>
      <c r="C117" s="2" t="str">
        <f t="shared" si="3"/>
        <v>piątek</v>
      </c>
      <c r="D117" s="2">
        <f t="shared" si="4"/>
        <v>6</v>
      </c>
    </row>
    <row r="118" spans="1:4" x14ac:dyDescent="0.25">
      <c r="A118" s="6">
        <v>45089</v>
      </c>
      <c r="B118" s="1">
        <v>4.1169000000000002</v>
      </c>
      <c r="C118" s="2" t="str">
        <f t="shared" si="3"/>
        <v>poniedziałek</v>
      </c>
      <c r="D118" s="2">
        <f t="shared" si="4"/>
        <v>6</v>
      </c>
    </row>
    <row r="119" spans="1:4" x14ac:dyDescent="0.25">
      <c r="A119" s="6">
        <v>45090</v>
      </c>
      <c r="B119" s="1">
        <v>4.1439000000000004</v>
      </c>
      <c r="C119" s="2" t="str">
        <f t="shared" si="3"/>
        <v>wtorek</v>
      </c>
      <c r="D119" s="2">
        <f t="shared" si="4"/>
        <v>6</v>
      </c>
    </row>
    <row r="120" spans="1:4" x14ac:dyDescent="0.25">
      <c r="A120" s="6">
        <v>45091</v>
      </c>
      <c r="B120" s="1">
        <v>4.1393000000000004</v>
      </c>
      <c r="C120" s="2" t="str">
        <f t="shared" si="3"/>
        <v>środa</v>
      </c>
      <c r="D120" s="2">
        <f t="shared" si="4"/>
        <v>6</v>
      </c>
    </row>
    <row r="121" spans="1:4" x14ac:dyDescent="0.25">
      <c r="A121" s="6">
        <v>45092</v>
      </c>
      <c r="B121" s="1">
        <v>4.1203000000000003</v>
      </c>
      <c r="C121" s="2" t="str">
        <f t="shared" si="3"/>
        <v>czwartek</v>
      </c>
      <c r="D121" s="2">
        <f t="shared" si="4"/>
        <v>6</v>
      </c>
    </row>
    <row r="122" spans="1:4" x14ac:dyDescent="0.25">
      <c r="A122" s="6">
        <v>45093</v>
      </c>
      <c r="B122" s="1">
        <v>4.0715000000000003</v>
      </c>
      <c r="C122" s="2" t="str">
        <f t="shared" si="3"/>
        <v>piątek</v>
      </c>
      <c r="D122" s="2">
        <f t="shared" si="4"/>
        <v>6</v>
      </c>
    </row>
    <row r="123" spans="1:4" x14ac:dyDescent="0.25">
      <c r="A123" s="6">
        <v>45096</v>
      </c>
      <c r="B123" s="1">
        <v>4.0679999999999996</v>
      </c>
      <c r="C123" s="2" t="str">
        <f t="shared" si="3"/>
        <v>poniedziałek</v>
      </c>
      <c r="D123" s="2">
        <f t="shared" si="4"/>
        <v>6</v>
      </c>
    </row>
    <row r="124" spans="1:4" x14ac:dyDescent="0.25">
      <c r="A124" s="6">
        <v>45097</v>
      </c>
      <c r="B124" s="1">
        <v>4.0579999999999998</v>
      </c>
      <c r="C124" s="2" t="str">
        <f t="shared" si="3"/>
        <v>wtorek</v>
      </c>
      <c r="D124" s="2">
        <f t="shared" si="4"/>
        <v>6</v>
      </c>
    </row>
    <row r="125" spans="1:4" x14ac:dyDescent="0.25">
      <c r="A125" s="6">
        <v>45098</v>
      </c>
      <c r="B125" s="1">
        <v>4.0648</v>
      </c>
      <c r="C125" s="2" t="str">
        <f t="shared" si="3"/>
        <v>środa</v>
      </c>
      <c r="D125" s="2">
        <f t="shared" si="4"/>
        <v>6</v>
      </c>
    </row>
    <row r="126" spans="1:4" x14ac:dyDescent="0.25">
      <c r="A126" s="6">
        <v>45099</v>
      </c>
      <c r="B126" s="1">
        <v>4.0330000000000004</v>
      </c>
      <c r="C126" s="2" t="str">
        <f t="shared" si="3"/>
        <v>czwartek</v>
      </c>
      <c r="D126" s="2">
        <f t="shared" si="4"/>
        <v>6</v>
      </c>
    </row>
    <row r="127" spans="1:4" x14ac:dyDescent="0.25">
      <c r="A127" s="6">
        <v>45100</v>
      </c>
      <c r="B127" s="1">
        <v>4.0892999999999997</v>
      </c>
      <c r="C127" s="2" t="str">
        <f t="shared" si="3"/>
        <v>piątek</v>
      </c>
      <c r="D127" s="2">
        <f t="shared" si="4"/>
        <v>6</v>
      </c>
    </row>
    <row r="128" spans="1:4" x14ac:dyDescent="0.25">
      <c r="A128" s="6">
        <v>45103</v>
      </c>
      <c r="B128" s="1">
        <v>4.0669000000000004</v>
      </c>
      <c r="C128" s="2" t="str">
        <f t="shared" si="3"/>
        <v>poniedziałek</v>
      </c>
      <c r="D128" s="2">
        <f t="shared" si="4"/>
        <v>6</v>
      </c>
    </row>
    <row r="129" spans="1:4" x14ac:dyDescent="0.25">
      <c r="A129" s="6">
        <v>45104</v>
      </c>
      <c r="B129" s="1">
        <v>4.0480999999999998</v>
      </c>
      <c r="C129" s="2" t="str">
        <f t="shared" si="3"/>
        <v>wtorek</v>
      </c>
      <c r="D129" s="2">
        <f t="shared" si="4"/>
        <v>6</v>
      </c>
    </row>
    <row r="130" spans="1:4" x14ac:dyDescent="0.25">
      <c r="A130" s="6">
        <v>45105</v>
      </c>
      <c r="B130" s="1">
        <v>4.0719000000000003</v>
      </c>
      <c r="C130" s="2" t="str">
        <f t="shared" si="3"/>
        <v>środa</v>
      </c>
      <c r="D130" s="2">
        <f t="shared" si="4"/>
        <v>6</v>
      </c>
    </row>
    <row r="131" spans="1:4" x14ac:dyDescent="0.25">
      <c r="A131" s="6">
        <v>45106</v>
      </c>
      <c r="B131" s="1">
        <v>4.0831999999999997</v>
      </c>
      <c r="C131" s="2" t="str">
        <f t="shared" si="3"/>
        <v>czwartek</v>
      </c>
      <c r="D131" s="2">
        <f t="shared" si="4"/>
        <v>6</v>
      </c>
    </row>
    <row r="132" spans="1:4" x14ac:dyDescent="0.25">
      <c r="A132" s="6">
        <v>45107</v>
      </c>
      <c r="B132" s="1">
        <v>4.1066000000000003</v>
      </c>
      <c r="C132" s="2" t="str">
        <f t="shared" si="3"/>
        <v>piątek</v>
      </c>
      <c r="D132" s="2">
        <f t="shared" si="4"/>
        <v>6</v>
      </c>
    </row>
    <row r="133" spans="1:4" x14ac:dyDescent="0.25">
      <c r="A133" s="6">
        <v>45110</v>
      </c>
      <c r="B133" s="1">
        <v>4.0713999999999997</v>
      </c>
      <c r="C133" s="2" t="str">
        <f t="shared" si="3"/>
        <v>poniedziałek</v>
      </c>
      <c r="D133" s="2">
        <f t="shared" si="4"/>
        <v>7</v>
      </c>
    </row>
    <row r="134" spans="1:4" x14ac:dyDescent="0.25">
      <c r="A134" s="6">
        <v>45111</v>
      </c>
      <c r="B134" s="1">
        <v>4.0636000000000001</v>
      </c>
      <c r="C134" s="2" t="str">
        <f t="shared" si="3"/>
        <v>wtorek</v>
      </c>
      <c r="D134" s="2">
        <f t="shared" si="4"/>
        <v>7</v>
      </c>
    </row>
    <row r="135" spans="1:4" x14ac:dyDescent="0.25">
      <c r="A135" s="6">
        <v>45112</v>
      </c>
      <c r="B135" s="1">
        <v>4.0869</v>
      </c>
      <c r="C135" s="2" t="str">
        <f t="shared" si="3"/>
        <v>środa</v>
      </c>
      <c r="D135" s="2">
        <f t="shared" si="4"/>
        <v>7</v>
      </c>
    </row>
    <row r="136" spans="1:4" x14ac:dyDescent="0.25">
      <c r="A136" s="6">
        <v>45113</v>
      </c>
      <c r="B136" s="1">
        <v>4.1191000000000004</v>
      </c>
      <c r="C136" s="2" t="str">
        <f t="shared" si="3"/>
        <v>czwartek</v>
      </c>
      <c r="D136" s="2">
        <f t="shared" si="4"/>
        <v>7</v>
      </c>
    </row>
    <row r="137" spans="1:4" x14ac:dyDescent="0.25">
      <c r="A137" s="6">
        <v>45114</v>
      </c>
      <c r="B137" s="1">
        <v>4.1189</v>
      </c>
      <c r="C137" s="2" t="str">
        <f t="shared" ref="C137:C200" si="5">TEXT(A137,"dddd")</f>
        <v>piątek</v>
      </c>
      <c r="D137" s="2">
        <f t="shared" ref="D137:D200" si="6">MONTH(A137)</f>
        <v>7</v>
      </c>
    </row>
    <row r="138" spans="1:4" x14ac:dyDescent="0.25">
      <c r="A138" s="6">
        <v>45117</v>
      </c>
      <c r="B138" s="1">
        <v>4.0632000000000001</v>
      </c>
      <c r="C138" s="2" t="str">
        <f t="shared" si="5"/>
        <v>poniedziałek</v>
      </c>
      <c r="D138" s="2">
        <f t="shared" si="6"/>
        <v>7</v>
      </c>
    </row>
    <row r="139" spans="1:4" x14ac:dyDescent="0.25">
      <c r="A139" s="6">
        <v>45118</v>
      </c>
      <c r="B139" s="1">
        <v>4.0373999999999999</v>
      </c>
      <c r="C139" s="2" t="str">
        <f t="shared" si="5"/>
        <v>wtorek</v>
      </c>
      <c r="D139" s="2">
        <f t="shared" si="6"/>
        <v>7</v>
      </c>
    </row>
    <row r="140" spans="1:4" x14ac:dyDescent="0.25">
      <c r="A140" s="6">
        <v>45119</v>
      </c>
      <c r="B140" s="1">
        <v>4.0347</v>
      </c>
      <c r="C140" s="2" t="str">
        <f t="shared" si="5"/>
        <v>środa</v>
      </c>
      <c r="D140" s="2">
        <f t="shared" si="6"/>
        <v>7</v>
      </c>
    </row>
    <row r="141" spans="1:4" x14ac:dyDescent="0.25">
      <c r="A141" s="6">
        <v>45120</v>
      </c>
      <c r="B141" s="1">
        <v>3.9723999999999999</v>
      </c>
      <c r="C141" s="2" t="str">
        <f t="shared" si="5"/>
        <v>czwartek</v>
      </c>
      <c r="D141" s="2">
        <f t="shared" si="6"/>
        <v>7</v>
      </c>
    </row>
    <row r="142" spans="1:4" x14ac:dyDescent="0.25">
      <c r="A142" s="6">
        <v>45121</v>
      </c>
      <c r="B142" s="1">
        <v>3.9617</v>
      </c>
      <c r="C142" s="2" t="str">
        <f t="shared" si="5"/>
        <v>piątek</v>
      </c>
      <c r="D142" s="2">
        <f t="shared" si="6"/>
        <v>7</v>
      </c>
    </row>
    <row r="143" spans="1:4" x14ac:dyDescent="0.25">
      <c r="A143" s="6">
        <v>45124</v>
      </c>
      <c r="B143" s="1">
        <v>3.9615999999999998</v>
      </c>
      <c r="C143" s="2" t="str">
        <f t="shared" si="5"/>
        <v>poniedziałek</v>
      </c>
      <c r="D143" s="2">
        <f t="shared" si="6"/>
        <v>7</v>
      </c>
    </row>
    <row r="144" spans="1:4" x14ac:dyDescent="0.25">
      <c r="A144" s="6">
        <v>45125</v>
      </c>
      <c r="B144" s="1">
        <v>3.9451000000000001</v>
      </c>
      <c r="C144" s="2" t="str">
        <f t="shared" si="5"/>
        <v>wtorek</v>
      </c>
      <c r="D144" s="2">
        <f t="shared" si="6"/>
        <v>7</v>
      </c>
    </row>
    <row r="145" spans="1:4" x14ac:dyDescent="0.25">
      <c r="A145" s="6">
        <v>45126</v>
      </c>
      <c r="B145" s="1">
        <v>3.9611999999999998</v>
      </c>
      <c r="C145" s="2" t="str">
        <f t="shared" si="5"/>
        <v>środa</v>
      </c>
      <c r="D145" s="2">
        <f t="shared" si="6"/>
        <v>7</v>
      </c>
    </row>
    <row r="146" spans="1:4" x14ac:dyDescent="0.25">
      <c r="A146" s="6">
        <v>45127</v>
      </c>
      <c r="B146" s="1">
        <v>3.9710000000000001</v>
      </c>
      <c r="C146" s="2" t="str">
        <f t="shared" si="5"/>
        <v>czwartek</v>
      </c>
      <c r="D146" s="2">
        <f t="shared" si="6"/>
        <v>7</v>
      </c>
    </row>
    <row r="147" spans="1:4" x14ac:dyDescent="0.25">
      <c r="A147" s="6">
        <v>45128</v>
      </c>
      <c r="B147" s="1">
        <v>3.9990000000000001</v>
      </c>
      <c r="C147" s="2" t="str">
        <f t="shared" si="5"/>
        <v>piątek</v>
      </c>
      <c r="D147" s="2">
        <f t="shared" si="6"/>
        <v>7</v>
      </c>
    </row>
    <row r="148" spans="1:4" x14ac:dyDescent="0.25">
      <c r="A148" s="6">
        <v>45131</v>
      </c>
      <c r="B148" s="1">
        <v>4.0209999999999999</v>
      </c>
      <c r="C148" s="2" t="str">
        <f t="shared" si="5"/>
        <v>poniedziałek</v>
      </c>
      <c r="D148" s="2">
        <f t="shared" si="6"/>
        <v>7</v>
      </c>
    </row>
    <row r="149" spans="1:4" x14ac:dyDescent="0.25">
      <c r="A149" s="6">
        <v>45132</v>
      </c>
      <c r="B149" s="1">
        <v>4.008</v>
      </c>
      <c r="C149" s="2" t="str">
        <f t="shared" si="5"/>
        <v>wtorek</v>
      </c>
      <c r="D149" s="2">
        <f t="shared" si="6"/>
        <v>7</v>
      </c>
    </row>
    <row r="150" spans="1:4" x14ac:dyDescent="0.25">
      <c r="A150" s="6">
        <v>45133</v>
      </c>
      <c r="B150" s="1">
        <v>3.9948999999999999</v>
      </c>
      <c r="C150" s="2" t="str">
        <f t="shared" si="5"/>
        <v>środa</v>
      </c>
      <c r="D150" s="2">
        <f t="shared" si="6"/>
        <v>7</v>
      </c>
    </row>
    <row r="151" spans="1:4" x14ac:dyDescent="0.25">
      <c r="A151" s="6">
        <v>45134</v>
      </c>
      <c r="B151" s="1">
        <v>3.9702000000000002</v>
      </c>
      <c r="C151" s="2" t="str">
        <f t="shared" si="5"/>
        <v>czwartek</v>
      </c>
      <c r="D151" s="2">
        <f t="shared" si="6"/>
        <v>7</v>
      </c>
    </row>
    <row r="152" spans="1:4" x14ac:dyDescent="0.25">
      <c r="A152" s="6">
        <v>45135</v>
      </c>
      <c r="B152" s="1">
        <v>4.0377000000000001</v>
      </c>
      <c r="C152" s="2" t="str">
        <f t="shared" si="5"/>
        <v>piątek</v>
      </c>
      <c r="D152" s="2">
        <f t="shared" si="6"/>
        <v>7</v>
      </c>
    </row>
    <row r="153" spans="1:4" x14ac:dyDescent="0.25">
      <c r="A153" s="6">
        <v>45138</v>
      </c>
      <c r="B153" s="1">
        <v>3.9994999999999998</v>
      </c>
      <c r="C153" s="2" t="str">
        <f t="shared" si="5"/>
        <v>poniedziałek</v>
      </c>
      <c r="D153" s="2">
        <f t="shared" si="6"/>
        <v>7</v>
      </c>
    </row>
    <row r="154" spans="1:4" x14ac:dyDescent="0.25">
      <c r="A154" s="6">
        <v>45139</v>
      </c>
      <c r="B154" s="1">
        <v>4.0262000000000002</v>
      </c>
      <c r="C154" s="2" t="str">
        <f t="shared" si="5"/>
        <v>wtorek</v>
      </c>
      <c r="D154" s="2">
        <f t="shared" si="6"/>
        <v>8</v>
      </c>
    </row>
    <row r="155" spans="1:4" x14ac:dyDescent="0.25">
      <c r="A155" s="6">
        <v>45140</v>
      </c>
      <c r="B155" s="1">
        <v>4.0496999999999996</v>
      </c>
      <c r="C155" s="2" t="str">
        <f t="shared" si="5"/>
        <v>środa</v>
      </c>
      <c r="D155" s="2">
        <f t="shared" si="6"/>
        <v>8</v>
      </c>
    </row>
    <row r="156" spans="1:4" x14ac:dyDescent="0.25">
      <c r="A156" s="6">
        <v>45141</v>
      </c>
      <c r="B156" s="1">
        <v>4.0810000000000004</v>
      </c>
      <c r="C156" s="2" t="str">
        <f t="shared" si="5"/>
        <v>czwartek</v>
      </c>
      <c r="D156" s="2">
        <f t="shared" si="6"/>
        <v>8</v>
      </c>
    </row>
    <row r="157" spans="1:4" x14ac:dyDescent="0.25">
      <c r="A157" s="6">
        <v>45142</v>
      </c>
      <c r="B157" s="1">
        <v>4.0620000000000003</v>
      </c>
      <c r="C157" s="2" t="str">
        <f t="shared" si="5"/>
        <v>piątek</v>
      </c>
      <c r="D157" s="2">
        <f t="shared" si="6"/>
        <v>8</v>
      </c>
    </row>
    <row r="158" spans="1:4" x14ac:dyDescent="0.25">
      <c r="A158" s="6">
        <v>45145</v>
      </c>
      <c r="B158" s="1">
        <v>4.0347</v>
      </c>
      <c r="C158" s="2" t="str">
        <f t="shared" si="5"/>
        <v>poniedziałek</v>
      </c>
      <c r="D158" s="2">
        <f t="shared" si="6"/>
        <v>8</v>
      </c>
    </row>
    <row r="159" spans="1:4" x14ac:dyDescent="0.25">
      <c r="A159" s="6">
        <v>45146</v>
      </c>
      <c r="B159" s="1">
        <v>4.0396000000000001</v>
      </c>
      <c r="C159" s="2" t="str">
        <f t="shared" si="5"/>
        <v>wtorek</v>
      </c>
      <c r="D159" s="2">
        <f t="shared" si="6"/>
        <v>8</v>
      </c>
    </row>
    <row r="160" spans="1:4" x14ac:dyDescent="0.25">
      <c r="A160" s="6">
        <v>45147</v>
      </c>
      <c r="B160" s="1">
        <v>4.0591999999999997</v>
      </c>
      <c r="C160" s="2" t="str">
        <f t="shared" si="5"/>
        <v>środa</v>
      </c>
      <c r="D160" s="2">
        <f t="shared" si="6"/>
        <v>8</v>
      </c>
    </row>
    <row r="161" spans="1:4" x14ac:dyDescent="0.25">
      <c r="A161" s="6">
        <v>45148</v>
      </c>
      <c r="B161" s="1">
        <v>4.0521000000000003</v>
      </c>
      <c r="C161" s="2" t="str">
        <f t="shared" si="5"/>
        <v>czwartek</v>
      </c>
      <c r="D161" s="2">
        <f t="shared" si="6"/>
        <v>8</v>
      </c>
    </row>
    <row r="162" spans="1:4" x14ac:dyDescent="0.25">
      <c r="A162" s="6">
        <v>45149</v>
      </c>
      <c r="B162" s="1">
        <v>4.0500999999999996</v>
      </c>
      <c r="C162" s="2" t="str">
        <f t="shared" si="5"/>
        <v>piątek</v>
      </c>
      <c r="D162" s="2">
        <f t="shared" si="6"/>
        <v>8</v>
      </c>
    </row>
    <row r="163" spans="1:4" x14ac:dyDescent="0.25">
      <c r="A163" s="6">
        <v>45152</v>
      </c>
      <c r="B163" s="1">
        <v>4.0525000000000002</v>
      </c>
      <c r="C163" s="2" t="str">
        <f t="shared" si="5"/>
        <v>poniedziałek</v>
      </c>
      <c r="D163" s="2">
        <f t="shared" si="6"/>
        <v>8</v>
      </c>
    </row>
    <row r="164" spans="1:4" x14ac:dyDescent="0.25">
      <c r="A164" s="6">
        <v>45154</v>
      </c>
      <c r="B164" s="1">
        <v>4.0831999999999997</v>
      </c>
      <c r="C164" s="2" t="str">
        <f t="shared" si="5"/>
        <v>środa</v>
      </c>
      <c r="D164" s="2">
        <f t="shared" si="6"/>
        <v>8</v>
      </c>
    </row>
    <row r="165" spans="1:4" x14ac:dyDescent="0.25">
      <c r="A165" s="6">
        <v>45155</v>
      </c>
      <c r="B165" s="1">
        <v>4.1093999999999999</v>
      </c>
      <c r="C165" s="2" t="str">
        <f t="shared" si="5"/>
        <v>czwartek</v>
      </c>
      <c r="D165" s="2">
        <f t="shared" si="6"/>
        <v>8</v>
      </c>
    </row>
    <row r="166" spans="1:4" x14ac:dyDescent="0.25">
      <c r="A166" s="6">
        <v>45156</v>
      </c>
      <c r="B166" s="1">
        <v>4.1284999999999998</v>
      </c>
      <c r="C166" s="2" t="str">
        <f t="shared" si="5"/>
        <v>piątek</v>
      </c>
      <c r="D166" s="2">
        <f t="shared" si="6"/>
        <v>8</v>
      </c>
    </row>
    <row r="167" spans="1:4" x14ac:dyDescent="0.25">
      <c r="A167" s="6">
        <v>45159</v>
      </c>
      <c r="B167" s="1">
        <v>4.1124000000000001</v>
      </c>
      <c r="C167" s="2" t="str">
        <f t="shared" si="5"/>
        <v>poniedziałek</v>
      </c>
      <c r="D167" s="2">
        <f t="shared" si="6"/>
        <v>8</v>
      </c>
    </row>
    <row r="168" spans="1:4" x14ac:dyDescent="0.25">
      <c r="A168" s="6">
        <v>45160</v>
      </c>
      <c r="B168" s="1">
        <v>4.0923999999999996</v>
      </c>
      <c r="C168" s="2" t="str">
        <f t="shared" si="5"/>
        <v>wtorek</v>
      </c>
      <c r="D168" s="2">
        <f t="shared" si="6"/>
        <v>8</v>
      </c>
    </row>
    <row r="169" spans="1:4" x14ac:dyDescent="0.25">
      <c r="A169" s="6">
        <v>45161</v>
      </c>
      <c r="B169" s="1">
        <v>4.1437999999999997</v>
      </c>
      <c r="C169" s="2" t="str">
        <f t="shared" si="5"/>
        <v>środa</v>
      </c>
      <c r="D169" s="2">
        <f t="shared" si="6"/>
        <v>8</v>
      </c>
    </row>
    <row r="170" spans="1:4" x14ac:dyDescent="0.25">
      <c r="A170" s="6">
        <v>45162</v>
      </c>
      <c r="B170" s="1">
        <v>4.1180000000000003</v>
      </c>
      <c r="C170" s="2" t="str">
        <f t="shared" si="5"/>
        <v>czwartek</v>
      </c>
      <c r="D170" s="2">
        <f t="shared" si="6"/>
        <v>8</v>
      </c>
    </row>
    <row r="171" spans="1:4" x14ac:dyDescent="0.25">
      <c r="A171" s="6">
        <v>45163</v>
      </c>
      <c r="B171" s="1">
        <v>4.1418999999999997</v>
      </c>
      <c r="C171" s="2" t="str">
        <f t="shared" si="5"/>
        <v>piątek</v>
      </c>
      <c r="D171" s="2">
        <f t="shared" si="6"/>
        <v>8</v>
      </c>
    </row>
    <row r="172" spans="1:4" x14ac:dyDescent="0.25">
      <c r="A172" s="6">
        <v>45166</v>
      </c>
      <c r="B172" s="1">
        <v>4.1399999999999997</v>
      </c>
      <c r="C172" s="2" t="str">
        <f t="shared" si="5"/>
        <v>poniedziałek</v>
      </c>
      <c r="D172" s="2">
        <f t="shared" si="6"/>
        <v>8</v>
      </c>
    </row>
    <row r="173" spans="1:4" x14ac:dyDescent="0.25">
      <c r="A173" s="6">
        <v>45167</v>
      </c>
      <c r="B173" s="1">
        <v>4.1341000000000001</v>
      </c>
      <c r="C173" s="2" t="str">
        <f t="shared" si="5"/>
        <v>wtorek</v>
      </c>
      <c r="D173" s="2">
        <f t="shared" si="6"/>
        <v>8</v>
      </c>
    </row>
    <row r="174" spans="1:4" x14ac:dyDescent="0.25">
      <c r="A174" s="6">
        <v>45168</v>
      </c>
      <c r="B174" s="1">
        <v>4.1166999999999998</v>
      </c>
      <c r="C174" s="2" t="str">
        <f t="shared" si="5"/>
        <v>środa</v>
      </c>
      <c r="D174" s="2">
        <f t="shared" si="6"/>
        <v>8</v>
      </c>
    </row>
    <row r="175" spans="1:4" x14ac:dyDescent="0.25">
      <c r="A175" s="6">
        <v>45169</v>
      </c>
      <c r="B175" s="1">
        <v>4.1074000000000002</v>
      </c>
      <c r="C175" s="2" t="str">
        <f t="shared" si="5"/>
        <v>czwartek</v>
      </c>
      <c r="D175" s="2">
        <f t="shared" si="6"/>
        <v>8</v>
      </c>
    </row>
    <row r="176" spans="1:4" x14ac:dyDescent="0.25">
      <c r="A176" s="6">
        <v>45170</v>
      </c>
      <c r="B176" s="1">
        <v>4.1262999999999996</v>
      </c>
      <c r="C176" s="2" t="str">
        <f t="shared" si="5"/>
        <v>piątek</v>
      </c>
      <c r="D176" s="2">
        <f t="shared" si="6"/>
        <v>9</v>
      </c>
    </row>
    <row r="177" spans="1:4" x14ac:dyDescent="0.25">
      <c r="A177" s="6">
        <v>45173</v>
      </c>
      <c r="B177" s="1">
        <v>4.1353</v>
      </c>
      <c r="C177" s="2" t="str">
        <f t="shared" si="5"/>
        <v>poniedziałek</v>
      </c>
      <c r="D177" s="2">
        <f t="shared" si="6"/>
        <v>9</v>
      </c>
    </row>
    <row r="178" spans="1:4" x14ac:dyDescent="0.25">
      <c r="A178" s="6">
        <v>45174</v>
      </c>
      <c r="B178" s="1">
        <v>4.1642999999999999</v>
      </c>
      <c r="C178" s="2" t="str">
        <f t="shared" si="5"/>
        <v>wtorek</v>
      </c>
      <c r="D178" s="2">
        <f t="shared" si="6"/>
        <v>9</v>
      </c>
    </row>
    <row r="179" spans="1:4" x14ac:dyDescent="0.25">
      <c r="A179" s="6">
        <v>45175</v>
      </c>
      <c r="B179" s="1">
        <v>4.1894999999999998</v>
      </c>
      <c r="C179" s="2" t="str">
        <f t="shared" si="5"/>
        <v>środa</v>
      </c>
      <c r="D179" s="2">
        <f t="shared" si="6"/>
        <v>9</v>
      </c>
    </row>
    <row r="180" spans="1:4" x14ac:dyDescent="0.25">
      <c r="A180" s="6">
        <v>45176</v>
      </c>
      <c r="B180" s="1">
        <v>4.2889999999999997</v>
      </c>
      <c r="C180" s="2" t="str">
        <f t="shared" si="5"/>
        <v>czwartek</v>
      </c>
      <c r="D180" s="2">
        <f t="shared" si="6"/>
        <v>9</v>
      </c>
    </row>
    <row r="181" spans="1:4" x14ac:dyDescent="0.25">
      <c r="A181" s="6">
        <v>45177</v>
      </c>
      <c r="B181" s="1">
        <v>4.2957999999999998</v>
      </c>
      <c r="C181" s="2" t="str">
        <f t="shared" si="5"/>
        <v>piątek</v>
      </c>
      <c r="D181" s="2">
        <f t="shared" si="6"/>
        <v>9</v>
      </c>
    </row>
    <row r="182" spans="1:4" x14ac:dyDescent="0.25">
      <c r="A182" s="6">
        <v>45180</v>
      </c>
      <c r="B182" s="1">
        <v>4.3076999999999996</v>
      </c>
      <c r="C182" s="2" t="str">
        <f t="shared" si="5"/>
        <v>poniedziałek</v>
      </c>
      <c r="D182" s="2">
        <f t="shared" si="6"/>
        <v>9</v>
      </c>
    </row>
    <row r="183" spans="1:4" x14ac:dyDescent="0.25">
      <c r="A183" s="6">
        <v>45181</v>
      </c>
      <c r="B183" s="1">
        <v>4.3711000000000002</v>
      </c>
      <c r="C183" s="2" t="str">
        <f t="shared" si="5"/>
        <v>wtorek</v>
      </c>
      <c r="D183" s="2">
        <f t="shared" si="6"/>
        <v>9</v>
      </c>
    </row>
    <row r="184" spans="1:4" x14ac:dyDescent="0.25">
      <c r="A184" s="6">
        <v>45182</v>
      </c>
      <c r="B184" s="1">
        <v>4.3224999999999998</v>
      </c>
      <c r="C184" s="2" t="str">
        <f t="shared" si="5"/>
        <v>środa</v>
      </c>
      <c r="D184" s="2">
        <f t="shared" si="6"/>
        <v>9</v>
      </c>
    </row>
    <row r="185" spans="1:4" x14ac:dyDescent="0.25">
      <c r="A185" s="6">
        <v>45183</v>
      </c>
      <c r="B185" s="1">
        <v>4.3120000000000003</v>
      </c>
      <c r="C185" s="2" t="str">
        <f t="shared" si="5"/>
        <v>czwartek</v>
      </c>
      <c r="D185" s="2">
        <f t="shared" si="6"/>
        <v>9</v>
      </c>
    </row>
    <row r="186" spans="1:4" x14ac:dyDescent="0.25">
      <c r="A186" s="6">
        <v>45184</v>
      </c>
      <c r="B186" s="1">
        <v>4.3418000000000001</v>
      </c>
      <c r="C186" s="2" t="str">
        <f t="shared" si="5"/>
        <v>piątek</v>
      </c>
      <c r="D186" s="2">
        <f t="shared" si="6"/>
        <v>9</v>
      </c>
    </row>
    <row r="187" spans="1:4" x14ac:dyDescent="0.25">
      <c r="A187" s="6">
        <v>45187</v>
      </c>
      <c r="B187" s="1">
        <v>4.3489000000000004</v>
      </c>
      <c r="C187" s="2" t="str">
        <f t="shared" si="5"/>
        <v>poniedziałek</v>
      </c>
      <c r="D187" s="2">
        <f t="shared" si="6"/>
        <v>9</v>
      </c>
    </row>
    <row r="188" spans="1:4" x14ac:dyDescent="0.25">
      <c r="A188" s="6">
        <v>45188</v>
      </c>
      <c r="B188" s="1">
        <v>4.3472</v>
      </c>
      <c r="C188" s="2" t="str">
        <f t="shared" si="5"/>
        <v>wtorek</v>
      </c>
      <c r="D188" s="2">
        <f t="shared" si="6"/>
        <v>9</v>
      </c>
    </row>
    <row r="189" spans="1:4" x14ac:dyDescent="0.25">
      <c r="A189" s="6">
        <v>45189</v>
      </c>
      <c r="B189" s="1">
        <v>4.3501000000000003</v>
      </c>
      <c r="C189" s="2" t="str">
        <f t="shared" si="5"/>
        <v>środa</v>
      </c>
      <c r="D189" s="2">
        <f t="shared" si="6"/>
        <v>9</v>
      </c>
    </row>
    <row r="190" spans="1:4" x14ac:dyDescent="0.25">
      <c r="A190" s="6">
        <v>45190</v>
      </c>
      <c r="B190" s="1">
        <v>4.3365</v>
      </c>
      <c r="C190" s="2" t="str">
        <f t="shared" si="5"/>
        <v>czwartek</v>
      </c>
      <c r="D190" s="2">
        <f t="shared" si="6"/>
        <v>9</v>
      </c>
    </row>
    <row r="191" spans="1:4" x14ac:dyDescent="0.25">
      <c r="A191" s="6">
        <v>45191</v>
      </c>
      <c r="B191" s="1">
        <v>4.3269000000000002</v>
      </c>
      <c r="C191" s="2" t="str">
        <f t="shared" si="5"/>
        <v>piątek</v>
      </c>
      <c r="D191" s="2">
        <f t="shared" si="6"/>
        <v>9</v>
      </c>
    </row>
    <row r="192" spans="1:4" x14ac:dyDescent="0.25">
      <c r="A192" s="6">
        <v>45194</v>
      </c>
      <c r="B192" s="1">
        <v>4.3188000000000004</v>
      </c>
      <c r="C192" s="2" t="str">
        <f t="shared" si="5"/>
        <v>poniedziałek</v>
      </c>
      <c r="D192" s="2">
        <f t="shared" si="6"/>
        <v>9</v>
      </c>
    </row>
    <row r="193" spans="1:4" x14ac:dyDescent="0.25">
      <c r="A193" s="6">
        <v>45195</v>
      </c>
      <c r="B193" s="1">
        <v>4.3484999999999996</v>
      </c>
      <c r="C193" s="2" t="str">
        <f t="shared" si="5"/>
        <v>wtorek</v>
      </c>
      <c r="D193" s="2">
        <f t="shared" si="6"/>
        <v>9</v>
      </c>
    </row>
    <row r="194" spans="1:4" x14ac:dyDescent="0.25">
      <c r="A194" s="6">
        <v>45196</v>
      </c>
      <c r="B194" s="1">
        <v>4.3621999999999996</v>
      </c>
      <c r="C194" s="2" t="str">
        <f t="shared" si="5"/>
        <v>środa</v>
      </c>
      <c r="D194" s="2">
        <f t="shared" si="6"/>
        <v>9</v>
      </c>
    </row>
    <row r="195" spans="1:4" x14ac:dyDescent="0.25">
      <c r="A195" s="6">
        <v>45197</v>
      </c>
      <c r="B195" s="1">
        <v>4.4062000000000001</v>
      </c>
      <c r="C195" s="2" t="str">
        <f t="shared" si="5"/>
        <v>czwartek</v>
      </c>
      <c r="D195" s="2">
        <f t="shared" si="6"/>
        <v>9</v>
      </c>
    </row>
    <row r="196" spans="1:4" x14ac:dyDescent="0.25">
      <c r="A196" s="6">
        <v>45198</v>
      </c>
      <c r="B196" s="1">
        <v>4.3696999999999999</v>
      </c>
      <c r="C196" s="2" t="str">
        <f t="shared" si="5"/>
        <v>piątek</v>
      </c>
      <c r="D196" s="2">
        <f t="shared" si="6"/>
        <v>9</v>
      </c>
    </row>
    <row r="197" spans="1:4" x14ac:dyDescent="0.25">
      <c r="A197" s="6">
        <v>45201</v>
      </c>
      <c r="B197" s="1">
        <v>4.3634000000000004</v>
      </c>
      <c r="C197" s="2" t="str">
        <f t="shared" si="5"/>
        <v>poniedziałek</v>
      </c>
      <c r="D197" s="2">
        <f t="shared" si="6"/>
        <v>10</v>
      </c>
    </row>
    <row r="198" spans="1:4" x14ac:dyDescent="0.25">
      <c r="A198" s="6">
        <v>45202</v>
      </c>
      <c r="B198" s="1">
        <v>4.4012000000000002</v>
      </c>
      <c r="C198" s="2" t="str">
        <f t="shared" si="5"/>
        <v>wtorek</v>
      </c>
      <c r="D198" s="2">
        <f t="shared" si="6"/>
        <v>10</v>
      </c>
    </row>
    <row r="199" spans="1:4" x14ac:dyDescent="0.25">
      <c r="A199" s="6">
        <v>45203</v>
      </c>
      <c r="B199" s="1">
        <v>4.4154999999999998</v>
      </c>
      <c r="C199" s="2" t="str">
        <f t="shared" si="5"/>
        <v>środa</v>
      </c>
      <c r="D199" s="2">
        <f t="shared" si="6"/>
        <v>10</v>
      </c>
    </row>
    <row r="200" spans="1:4" x14ac:dyDescent="0.25">
      <c r="A200" s="6">
        <v>45204</v>
      </c>
      <c r="B200" s="1">
        <v>4.3768000000000002</v>
      </c>
      <c r="C200" s="2" t="str">
        <f t="shared" si="5"/>
        <v>czwartek</v>
      </c>
      <c r="D200" s="2">
        <f t="shared" si="6"/>
        <v>10</v>
      </c>
    </row>
    <row r="201" spans="1:4" x14ac:dyDescent="0.25">
      <c r="A201" s="6">
        <v>45205</v>
      </c>
      <c r="B201" s="1">
        <v>4.3608000000000002</v>
      </c>
      <c r="C201" s="2" t="str">
        <f t="shared" ref="C201:C258" si="7">TEXT(A201,"dddd")</f>
        <v>piątek</v>
      </c>
      <c r="D201" s="2">
        <f t="shared" ref="D201:D258" si="8">MONTH(A201)</f>
        <v>10</v>
      </c>
    </row>
    <row r="202" spans="1:4" x14ac:dyDescent="0.25">
      <c r="A202" s="6">
        <v>45208</v>
      </c>
      <c r="B202" s="1">
        <v>4.3438999999999997</v>
      </c>
      <c r="C202" s="2" t="str">
        <f t="shared" si="7"/>
        <v>poniedziałek</v>
      </c>
      <c r="D202" s="2">
        <f t="shared" si="8"/>
        <v>10</v>
      </c>
    </row>
    <row r="203" spans="1:4" x14ac:dyDescent="0.25">
      <c r="A203" s="6">
        <v>45209</v>
      </c>
      <c r="B203" s="1">
        <v>4.2984999999999998</v>
      </c>
      <c r="C203" s="2" t="str">
        <f t="shared" si="7"/>
        <v>wtorek</v>
      </c>
      <c r="D203" s="2">
        <f t="shared" si="8"/>
        <v>10</v>
      </c>
    </row>
    <row r="204" spans="1:4" x14ac:dyDescent="0.25">
      <c r="A204" s="6">
        <v>45210</v>
      </c>
      <c r="B204" s="1">
        <v>4.2588999999999997</v>
      </c>
      <c r="C204" s="2" t="str">
        <f t="shared" si="7"/>
        <v>środa</v>
      </c>
      <c r="D204" s="2">
        <f t="shared" si="8"/>
        <v>10</v>
      </c>
    </row>
    <row r="205" spans="1:4" x14ac:dyDescent="0.25">
      <c r="A205" s="6">
        <v>45211</v>
      </c>
      <c r="B205" s="1">
        <v>4.2659000000000002</v>
      </c>
      <c r="C205" s="2" t="str">
        <f t="shared" si="7"/>
        <v>czwartek</v>
      </c>
      <c r="D205" s="2">
        <f t="shared" si="8"/>
        <v>10</v>
      </c>
    </row>
    <row r="206" spans="1:4" x14ac:dyDescent="0.25">
      <c r="A206" s="6">
        <v>45212</v>
      </c>
      <c r="B206" s="1">
        <v>4.3033000000000001</v>
      </c>
      <c r="C206" s="2" t="str">
        <f t="shared" si="7"/>
        <v>piątek</v>
      </c>
      <c r="D206" s="2">
        <f t="shared" si="8"/>
        <v>10</v>
      </c>
    </row>
    <row r="207" spans="1:4" x14ac:dyDescent="0.25">
      <c r="A207" s="6">
        <v>45215</v>
      </c>
      <c r="B207" s="1">
        <v>4.2504999999999997</v>
      </c>
      <c r="C207" s="2" t="str">
        <f t="shared" si="7"/>
        <v>poniedziałek</v>
      </c>
      <c r="D207" s="2">
        <f t="shared" si="8"/>
        <v>10</v>
      </c>
    </row>
    <row r="208" spans="1:4" x14ac:dyDescent="0.25">
      <c r="A208" s="6">
        <v>45216</v>
      </c>
      <c r="B208" s="1">
        <v>4.2130999999999998</v>
      </c>
      <c r="C208" s="2" t="str">
        <f t="shared" si="7"/>
        <v>wtorek</v>
      </c>
      <c r="D208" s="2">
        <f t="shared" si="8"/>
        <v>10</v>
      </c>
    </row>
    <row r="209" spans="1:4" x14ac:dyDescent="0.25">
      <c r="A209" s="6">
        <v>45217</v>
      </c>
      <c r="B209" s="1">
        <v>4.2035</v>
      </c>
      <c r="C209" s="2" t="str">
        <f t="shared" si="7"/>
        <v>środa</v>
      </c>
      <c r="D209" s="2">
        <f t="shared" si="8"/>
        <v>10</v>
      </c>
    </row>
    <row r="210" spans="1:4" x14ac:dyDescent="0.25">
      <c r="A210" s="6">
        <v>45218</v>
      </c>
      <c r="B210" s="1">
        <v>4.2263999999999999</v>
      </c>
      <c r="C210" s="2" t="str">
        <f t="shared" si="7"/>
        <v>czwartek</v>
      </c>
      <c r="D210" s="2">
        <f t="shared" si="8"/>
        <v>10</v>
      </c>
    </row>
    <row r="211" spans="1:4" x14ac:dyDescent="0.25">
      <c r="A211" s="6">
        <v>45219</v>
      </c>
      <c r="B211" s="1">
        <v>4.2194000000000003</v>
      </c>
      <c r="C211" s="2" t="str">
        <f t="shared" si="7"/>
        <v>piątek</v>
      </c>
      <c r="D211" s="2">
        <f t="shared" si="8"/>
        <v>10</v>
      </c>
    </row>
    <row r="212" spans="1:4" x14ac:dyDescent="0.25">
      <c r="A212" s="6">
        <v>45222</v>
      </c>
      <c r="B212" s="1">
        <v>4.2022000000000004</v>
      </c>
      <c r="C212" s="2" t="str">
        <f t="shared" si="7"/>
        <v>poniedziałek</v>
      </c>
      <c r="D212" s="2">
        <f t="shared" si="8"/>
        <v>10</v>
      </c>
    </row>
    <row r="213" spans="1:4" x14ac:dyDescent="0.25">
      <c r="A213" s="6">
        <v>45223</v>
      </c>
      <c r="B213" s="1">
        <v>4.1883999999999997</v>
      </c>
      <c r="C213" s="2" t="str">
        <f t="shared" si="7"/>
        <v>wtorek</v>
      </c>
      <c r="D213" s="2">
        <f t="shared" si="8"/>
        <v>10</v>
      </c>
    </row>
    <row r="214" spans="1:4" x14ac:dyDescent="0.25">
      <c r="A214" s="6">
        <v>45224</v>
      </c>
      <c r="B214" s="1">
        <v>4.2283999999999997</v>
      </c>
      <c r="C214" s="2" t="str">
        <f t="shared" si="7"/>
        <v>środa</v>
      </c>
      <c r="D214" s="2">
        <f t="shared" si="8"/>
        <v>10</v>
      </c>
    </row>
    <row r="215" spans="1:4" x14ac:dyDescent="0.25">
      <c r="A215" s="6">
        <v>45225</v>
      </c>
      <c r="B215" s="1">
        <v>4.2394999999999996</v>
      </c>
      <c r="C215" s="2" t="str">
        <f t="shared" si="7"/>
        <v>czwartek</v>
      </c>
      <c r="D215" s="2">
        <f t="shared" si="8"/>
        <v>10</v>
      </c>
    </row>
    <row r="216" spans="1:4" x14ac:dyDescent="0.25">
      <c r="A216" s="6">
        <v>45226</v>
      </c>
      <c r="B216" s="1">
        <v>4.2267000000000001</v>
      </c>
      <c r="C216" s="2" t="str">
        <f t="shared" si="7"/>
        <v>piątek</v>
      </c>
      <c r="D216" s="2">
        <f t="shared" si="8"/>
        <v>10</v>
      </c>
    </row>
    <row r="217" spans="1:4" x14ac:dyDescent="0.25">
      <c r="A217" s="6">
        <v>45229</v>
      </c>
      <c r="B217" s="1">
        <v>4.2039999999999997</v>
      </c>
      <c r="C217" s="2" t="str">
        <f t="shared" si="7"/>
        <v>poniedziałek</v>
      </c>
      <c r="D217" s="2">
        <f t="shared" si="8"/>
        <v>10</v>
      </c>
    </row>
    <row r="218" spans="1:4" x14ac:dyDescent="0.25">
      <c r="A218" s="6">
        <v>45230</v>
      </c>
      <c r="B218" s="1">
        <v>4.1684000000000001</v>
      </c>
      <c r="C218" s="2" t="str">
        <f t="shared" si="7"/>
        <v>wtorek</v>
      </c>
      <c r="D218" s="2">
        <f t="shared" si="8"/>
        <v>10</v>
      </c>
    </row>
    <row r="219" spans="1:4" x14ac:dyDescent="0.25">
      <c r="A219" s="6">
        <v>45232</v>
      </c>
      <c r="B219" s="1">
        <v>4.1962999999999999</v>
      </c>
      <c r="C219" s="2" t="str">
        <f t="shared" si="7"/>
        <v>czwartek</v>
      </c>
      <c r="D219" s="2">
        <f t="shared" si="8"/>
        <v>11</v>
      </c>
    </row>
    <row r="220" spans="1:4" x14ac:dyDescent="0.25">
      <c r="A220" s="6">
        <v>45233</v>
      </c>
      <c r="B220" s="1">
        <v>4.1856999999999998</v>
      </c>
      <c r="C220" s="2" t="str">
        <f t="shared" si="7"/>
        <v>piątek</v>
      </c>
      <c r="D220" s="2">
        <f t="shared" si="8"/>
        <v>11</v>
      </c>
    </row>
    <row r="221" spans="1:4" x14ac:dyDescent="0.25">
      <c r="A221" s="6">
        <v>45236</v>
      </c>
      <c r="B221" s="1">
        <v>4.1512000000000002</v>
      </c>
      <c r="C221" s="2" t="str">
        <f t="shared" si="7"/>
        <v>poniedziałek</v>
      </c>
      <c r="D221" s="2">
        <f t="shared" si="8"/>
        <v>11</v>
      </c>
    </row>
    <row r="222" spans="1:4" x14ac:dyDescent="0.25">
      <c r="A222" s="6">
        <v>45237</v>
      </c>
      <c r="B222" s="1">
        <v>4.1666999999999996</v>
      </c>
      <c r="C222" s="2" t="str">
        <f t="shared" si="7"/>
        <v>wtorek</v>
      </c>
      <c r="D222" s="2">
        <f t="shared" si="8"/>
        <v>11</v>
      </c>
    </row>
    <row r="223" spans="1:4" x14ac:dyDescent="0.25">
      <c r="A223" s="6">
        <v>45238</v>
      </c>
      <c r="B223" s="1">
        <v>4.1803999999999997</v>
      </c>
      <c r="C223" s="2" t="str">
        <f t="shared" si="7"/>
        <v>środa</v>
      </c>
      <c r="D223" s="2">
        <f t="shared" si="8"/>
        <v>11</v>
      </c>
    </row>
    <row r="224" spans="1:4" x14ac:dyDescent="0.25">
      <c r="A224" s="6">
        <v>45239</v>
      </c>
      <c r="B224" s="1">
        <v>4.1513</v>
      </c>
      <c r="C224" s="2" t="str">
        <f t="shared" si="7"/>
        <v>czwartek</v>
      </c>
      <c r="D224" s="2">
        <f t="shared" si="8"/>
        <v>11</v>
      </c>
    </row>
    <row r="225" spans="1:4" x14ac:dyDescent="0.25">
      <c r="A225" s="6">
        <v>45240</v>
      </c>
      <c r="B225" s="1">
        <v>4.1422999999999996</v>
      </c>
      <c r="C225" s="2" t="str">
        <f t="shared" si="7"/>
        <v>piątek</v>
      </c>
      <c r="D225" s="2">
        <f t="shared" si="8"/>
        <v>11</v>
      </c>
    </row>
    <row r="226" spans="1:4" x14ac:dyDescent="0.25">
      <c r="A226" s="6">
        <v>45243</v>
      </c>
      <c r="B226" s="1">
        <v>4.1474000000000002</v>
      </c>
      <c r="C226" s="2" t="str">
        <f t="shared" si="7"/>
        <v>poniedziałek</v>
      </c>
      <c r="D226" s="2">
        <f t="shared" si="8"/>
        <v>11</v>
      </c>
    </row>
    <row r="227" spans="1:4" x14ac:dyDescent="0.25">
      <c r="A227" s="6">
        <v>45244</v>
      </c>
      <c r="B227" s="1">
        <v>4.1210000000000004</v>
      </c>
      <c r="C227" s="2" t="str">
        <f t="shared" si="7"/>
        <v>wtorek</v>
      </c>
      <c r="D227" s="2">
        <f t="shared" si="8"/>
        <v>11</v>
      </c>
    </row>
    <row r="228" spans="1:4" x14ac:dyDescent="0.25">
      <c r="A228" s="6">
        <v>45245</v>
      </c>
      <c r="B228" s="1">
        <v>4.0453000000000001</v>
      </c>
      <c r="C228" s="2" t="str">
        <f t="shared" si="7"/>
        <v>środa</v>
      </c>
      <c r="D228" s="2">
        <f t="shared" si="8"/>
        <v>11</v>
      </c>
    </row>
    <row r="229" spans="1:4" x14ac:dyDescent="0.25">
      <c r="A229" s="6">
        <v>45246</v>
      </c>
      <c r="B229" s="1">
        <v>4.0415000000000001</v>
      </c>
      <c r="C229" s="2" t="str">
        <f t="shared" si="7"/>
        <v>czwartek</v>
      </c>
      <c r="D229" s="2">
        <f t="shared" si="8"/>
        <v>11</v>
      </c>
    </row>
    <row r="230" spans="1:4" x14ac:dyDescent="0.25">
      <c r="A230" s="6">
        <v>45247</v>
      </c>
      <c r="B230" s="1">
        <v>4.0327000000000002</v>
      </c>
      <c r="C230" s="2" t="str">
        <f t="shared" si="7"/>
        <v>piątek</v>
      </c>
      <c r="D230" s="2">
        <f t="shared" si="8"/>
        <v>11</v>
      </c>
    </row>
    <row r="231" spans="1:4" x14ac:dyDescent="0.25">
      <c r="A231" s="6">
        <v>45250</v>
      </c>
      <c r="B231" s="1">
        <v>3.9937999999999998</v>
      </c>
      <c r="C231" s="2" t="str">
        <f t="shared" si="7"/>
        <v>poniedziałek</v>
      </c>
      <c r="D231" s="2">
        <f t="shared" si="8"/>
        <v>11</v>
      </c>
    </row>
    <row r="232" spans="1:4" x14ac:dyDescent="0.25">
      <c r="A232" s="6">
        <v>45251</v>
      </c>
      <c r="B232" s="1">
        <v>3.9882</v>
      </c>
      <c r="C232" s="2" t="str">
        <f t="shared" si="7"/>
        <v>wtorek</v>
      </c>
      <c r="D232" s="2">
        <f t="shared" si="8"/>
        <v>11</v>
      </c>
    </row>
    <row r="233" spans="1:4" x14ac:dyDescent="0.25">
      <c r="A233" s="6">
        <v>45252</v>
      </c>
      <c r="B233" s="1">
        <v>4.0179999999999998</v>
      </c>
      <c r="C233" s="2" t="str">
        <f t="shared" si="7"/>
        <v>środa</v>
      </c>
      <c r="D233" s="2">
        <f t="shared" si="8"/>
        <v>11</v>
      </c>
    </row>
    <row r="234" spans="1:4" x14ac:dyDescent="0.25">
      <c r="A234" s="6">
        <v>45253</v>
      </c>
      <c r="B234" s="1">
        <v>3.9969000000000001</v>
      </c>
      <c r="C234" s="2" t="str">
        <f t="shared" si="7"/>
        <v>czwartek</v>
      </c>
      <c r="D234" s="2">
        <f t="shared" si="8"/>
        <v>11</v>
      </c>
    </row>
    <row r="235" spans="1:4" x14ac:dyDescent="0.25">
      <c r="A235" s="6">
        <v>45254</v>
      </c>
      <c r="B235" s="1">
        <v>4.0103</v>
      </c>
      <c r="C235" s="2" t="str">
        <f t="shared" si="7"/>
        <v>piątek</v>
      </c>
      <c r="D235" s="2">
        <f t="shared" si="8"/>
        <v>11</v>
      </c>
    </row>
    <row r="236" spans="1:4" x14ac:dyDescent="0.25">
      <c r="A236" s="6">
        <v>45257</v>
      </c>
      <c r="B236" s="1">
        <v>3.9769000000000001</v>
      </c>
      <c r="C236" s="2" t="str">
        <f t="shared" si="7"/>
        <v>poniedziałek</v>
      </c>
      <c r="D236" s="2">
        <f t="shared" si="8"/>
        <v>11</v>
      </c>
    </row>
    <row r="237" spans="1:4" x14ac:dyDescent="0.25">
      <c r="A237" s="6">
        <v>45258</v>
      </c>
      <c r="B237" s="1">
        <v>3.9750000000000001</v>
      </c>
      <c r="C237" s="2" t="str">
        <f t="shared" si="7"/>
        <v>wtorek</v>
      </c>
      <c r="D237" s="2">
        <f t="shared" si="8"/>
        <v>11</v>
      </c>
    </row>
    <row r="238" spans="1:4" x14ac:dyDescent="0.25">
      <c r="A238" s="6">
        <v>45259</v>
      </c>
      <c r="B238" s="1">
        <v>3.9478</v>
      </c>
      <c r="C238" s="2" t="str">
        <f t="shared" si="7"/>
        <v>środa</v>
      </c>
      <c r="D238" s="2">
        <f t="shared" si="8"/>
        <v>11</v>
      </c>
    </row>
    <row r="239" spans="1:4" x14ac:dyDescent="0.25">
      <c r="A239" s="6">
        <v>45260</v>
      </c>
      <c r="B239" s="1">
        <v>3.9809999999999999</v>
      </c>
      <c r="C239" s="2" t="str">
        <f t="shared" si="7"/>
        <v>czwartek</v>
      </c>
      <c r="D239" s="2">
        <f t="shared" si="8"/>
        <v>11</v>
      </c>
    </row>
    <row r="240" spans="1:4" x14ac:dyDescent="0.25">
      <c r="A240" s="6">
        <v>45261</v>
      </c>
      <c r="B240" s="1">
        <v>3.9910000000000001</v>
      </c>
      <c r="C240" s="2" t="str">
        <f t="shared" si="7"/>
        <v>piątek</v>
      </c>
      <c r="D240" s="2">
        <f t="shared" si="8"/>
        <v>12</v>
      </c>
    </row>
    <row r="241" spans="1:4" x14ac:dyDescent="0.25">
      <c r="A241" s="6">
        <v>45264</v>
      </c>
      <c r="B241" s="1">
        <v>3.9849999999999999</v>
      </c>
      <c r="C241" s="2" t="str">
        <f t="shared" si="7"/>
        <v>poniedziałek</v>
      </c>
      <c r="D241" s="2">
        <f t="shared" si="8"/>
        <v>12</v>
      </c>
    </row>
    <row r="242" spans="1:4" x14ac:dyDescent="0.25">
      <c r="A242" s="6">
        <v>45265</v>
      </c>
      <c r="B242" s="1">
        <v>3.9910000000000001</v>
      </c>
      <c r="C242" s="2" t="str">
        <f t="shared" si="7"/>
        <v>wtorek</v>
      </c>
      <c r="D242" s="2">
        <f t="shared" si="8"/>
        <v>12</v>
      </c>
    </row>
    <row r="243" spans="1:4" x14ac:dyDescent="0.25">
      <c r="A243" s="6">
        <v>45266</v>
      </c>
      <c r="B243" s="1">
        <v>4.0202</v>
      </c>
      <c r="C243" s="2" t="str">
        <f t="shared" si="7"/>
        <v>środa</v>
      </c>
      <c r="D243" s="2">
        <f t="shared" si="8"/>
        <v>12</v>
      </c>
    </row>
    <row r="244" spans="1:4" x14ac:dyDescent="0.25">
      <c r="A244" s="6">
        <v>45267</v>
      </c>
      <c r="B244" s="1">
        <v>4.0198999999999998</v>
      </c>
      <c r="C244" s="2" t="str">
        <f t="shared" si="7"/>
        <v>czwartek</v>
      </c>
      <c r="D244" s="2">
        <f t="shared" si="8"/>
        <v>12</v>
      </c>
    </row>
    <row r="245" spans="1:4" x14ac:dyDescent="0.25">
      <c r="A245" s="6">
        <v>45268</v>
      </c>
      <c r="B245" s="1">
        <v>4.0180999999999996</v>
      </c>
      <c r="C245" s="2" t="str">
        <f t="shared" si="7"/>
        <v>piątek</v>
      </c>
      <c r="D245" s="2">
        <f t="shared" si="8"/>
        <v>12</v>
      </c>
    </row>
    <row r="246" spans="1:4" x14ac:dyDescent="0.25">
      <c r="A246" s="6">
        <v>45271</v>
      </c>
      <c r="B246" s="1">
        <v>4.0277000000000003</v>
      </c>
      <c r="C246" s="2" t="str">
        <f t="shared" si="7"/>
        <v>poniedziałek</v>
      </c>
      <c r="D246" s="2">
        <f t="shared" si="8"/>
        <v>12</v>
      </c>
    </row>
    <row r="247" spans="1:4" x14ac:dyDescent="0.25">
      <c r="A247" s="6">
        <v>45272</v>
      </c>
      <c r="B247" s="1">
        <v>4.0204000000000004</v>
      </c>
      <c r="C247" s="2" t="str">
        <f t="shared" si="7"/>
        <v>wtorek</v>
      </c>
      <c r="D247" s="2">
        <f t="shared" si="8"/>
        <v>12</v>
      </c>
    </row>
    <row r="248" spans="1:4" x14ac:dyDescent="0.25">
      <c r="A248" s="6">
        <v>45273</v>
      </c>
      <c r="B248" s="1">
        <v>4.0148999999999999</v>
      </c>
      <c r="C248" s="2" t="str">
        <f t="shared" si="7"/>
        <v>środa</v>
      </c>
      <c r="D248" s="2">
        <f t="shared" si="8"/>
        <v>12</v>
      </c>
    </row>
    <row r="249" spans="1:4" x14ac:dyDescent="0.25">
      <c r="A249" s="6">
        <v>45274</v>
      </c>
      <c r="B249" s="1">
        <v>3.9483999999999999</v>
      </c>
      <c r="C249" s="2" t="str">
        <f t="shared" si="7"/>
        <v>czwartek</v>
      </c>
      <c r="D249" s="2">
        <f t="shared" si="8"/>
        <v>12</v>
      </c>
    </row>
    <row r="250" spans="1:4" x14ac:dyDescent="0.25">
      <c r="A250" s="6">
        <v>45275</v>
      </c>
      <c r="B250" s="1">
        <v>3.9325999999999999</v>
      </c>
      <c r="C250" s="2" t="str">
        <f t="shared" si="7"/>
        <v>piątek</v>
      </c>
      <c r="D250" s="2">
        <f t="shared" si="8"/>
        <v>12</v>
      </c>
    </row>
    <row r="251" spans="1:4" x14ac:dyDescent="0.25">
      <c r="A251" s="6">
        <v>45278</v>
      </c>
      <c r="B251" s="1">
        <v>3.9624999999999999</v>
      </c>
      <c r="C251" s="2" t="str">
        <f t="shared" si="7"/>
        <v>poniedziałek</v>
      </c>
      <c r="D251" s="2">
        <f t="shared" si="8"/>
        <v>12</v>
      </c>
    </row>
    <row r="252" spans="1:4" x14ac:dyDescent="0.25">
      <c r="A252" s="6">
        <v>45279</v>
      </c>
      <c r="B252" s="1">
        <v>3.9590999999999998</v>
      </c>
      <c r="C252" s="2" t="str">
        <f t="shared" si="7"/>
        <v>wtorek</v>
      </c>
      <c r="D252" s="2">
        <f t="shared" si="8"/>
        <v>12</v>
      </c>
    </row>
    <row r="253" spans="1:4" x14ac:dyDescent="0.25">
      <c r="A253" s="6">
        <v>45280</v>
      </c>
      <c r="B253" s="1">
        <v>3.9527000000000001</v>
      </c>
      <c r="C253" s="2" t="str">
        <f t="shared" si="7"/>
        <v>środa</v>
      </c>
      <c r="D253" s="2">
        <f t="shared" si="8"/>
        <v>12</v>
      </c>
    </row>
    <row r="254" spans="1:4" x14ac:dyDescent="0.25">
      <c r="A254" s="6">
        <v>45281</v>
      </c>
      <c r="B254" s="1">
        <v>3.9645000000000001</v>
      </c>
      <c r="C254" s="2" t="str">
        <f t="shared" si="7"/>
        <v>czwartek</v>
      </c>
      <c r="D254" s="2">
        <f t="shared" si="8"/>
        <v>12</v>
      </c>
    </row>
    <row r="255" spans="1:4" x14ac:dyDescent="0.25">
      <c r="A255" s="6">
        <v>45282</v>
      </c>
      <c r="B255" s="1">
        <v>3.9338000000000002</v>
      </c>
      <c r="C255" s="2" t="str">
        <f t="shared" si="7"/>
        <v>piątek</v>
      </c>
      <c r="D255" s="2">
        <f t="shared" si="8"/>
        <v>12</v>
      </c>
    </row>
    <row r="256" spans="1:4" x14ac:dyDescent="0.25">
      <c r="A256" s="6">
        <v>45287</v>
      </c>
      <c r="B256" s="1">
        <v>3.9178000000000002</v>
      </c>
      <c r="C256" s="2" t="str">
        <f t="shared" si="7"/>
        <v>środa</v>
      </c>
      <c r="D256" s="2">
        <f t="shared" si="8"/>
        <v>12</v>
      </c>
    </row>
    <row r="257" spans="1:4" x14ac:dyDescent="0.25">
      <c r="A257" s="6">
        <v>45288</v>
      </c>
      <c r="B257" s="1">
        <v>3.899</v>
      </c>
      <c r="C257" s="2" t="str">
        <f t="shared" si="7"/>
        <v>czwartek</v>
      </c>
      <c r="D257" s="2">
        <f t="shared" si="8"/>
        <v>12</v>
      </c>
    </row>
    <row r="258" spans="1:4" x14ac:dyDescent="0.25">
      <c r="A258" s="6">
        <v>45289</v>
      </c>
      <c r="B258" s="1">
        <v>3.9350000000000001</v>
      </c>
      <c r="C258" s="2" t="str">
        <f t="shared" si="7"/>
        <v>piątek</v>
      </c>
      <c r="D258" s="2">
        <f t="shared" si="8"/>
        <v>12</v>
      </c>
    </row>
  </sheetData>
  <mergeCells count="1">
    <mergeCell ref="A1:D4"/>
  </mergeCells>
  <conditionalFormatting sqref="H8:H19">
    <cfRule type="cellIs" dxfId="4" priority="4" stopIfTrue="1" operator="greaterThan">
      <formula>#REF!</formula>
    </cfRule>
  </conditionalFormatting>
  <conditionalFormatting sqref="G8:G19">
    <cfRule type="cellIs" dxfId="3" priority="2" operator="greaterThan">
      <formula>$E$8</formula>
    </cfRule>
  </conditionalFormatting>
  <conditionalFormatting sqref="J8:J12">
    <cfRule type="cellIs" dxfId="0" priority="1" operator="lessThan">
      <formula>$E$8</formula>
    </cfRule>
  </conditionalFormatting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Kursy średnie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Chudzicka-Adamczak</dc:creator>
  <cp:lastModifiedBy>Marta Chudzicka-Adamczak</cp:lastModifiedBy>
  <dcterms:created xsi:type="dcterms:W3CDTF">2024-03-10T20:17:59Z</dcterms:created>
  <dcterms:modified xsi:type="dcterms:W3CDTF">2025-02-04T08:10:13Z</dcterms:modified>
</cp:coreProperties>
</file>